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Original data" sheetId="1" r:id="rId1"/>
  </sheets>
  <definedNames/>
  <calcPr fullCalcOnLoad="1"/>
</workbook>
</file>

<file path=xl/sharedStrings.xml><?xml version="1.0" encoding="utf-8"?>
<sst xmlns="http://schemas.openxmlformats.org/spreadsheetml/2006/main" count="670" uniqueCount="58">
  <si>
    <t>Hct</t>
  </si>
  <si>
    <t>Hb</t>
  </si>
  <si>
    <t>BV</t>
  </si>
  <si>
    <t>CV</t>
  </si>
  <si>
    <t>PV</t>
  </si>
  <si>
    <t>BEFORE</t>
  </si>
  <si>
    <t>% PV</t>
  </si>
  <si>
    <t>AFTER EXERCISE</t>
  </si>
  <si>
    <t>AFTER REHYDRATION/0 MIN</t>
  </si>
  <si>
    <t>60 MIN</t>
  </si>
  <si>
    <t>120 MIN</t>
  </si>
  <si>
    <t>180 MIN</t>
  </si>
  <si>
    <t>0 min</t>
  </si>
  <si>
    <t>30 min</t>
  </si>
  <si>
    <t>60 min</t>
  </si>
  <si>
    <t>90 min</t>
  </si>
  <si>
    <t>120 min</t>
  </si>
  <si>
    <t>150 min</t>
  </si>
  <si>
    <t>180 min</t>
  </si>
  <si>
    <t>Initial</t>
  </si>
  <si>
    <t>Before exercise</t>
  </si>
  <si>
    <t>After exercise</t>
  </si>
  <si>
    <t>After rehydration</t>
  </si>
  <si>
    <t>Treatments</t>
  </si>
  <si>
    <t>Body mass</t>
  </si>
  <si>
    <t>Height</t>
  </si>
  <si>
    <t xml:space="preserve">USG </t>
  </si>
  <si>
    <t>Thirst</t>
  </si>
  <si>
    <t>PA</t>
  </si>
  <si>
    <t>125/80</t>
  </si>
  <si>
    <t>120/80</t>
  </si>
  <si>
    <t>120/69</t>
  </si>
  <si>
    <t>110/80</t>
  </si>
  <si>
    <t>120/90</t>
  </si>
  <si>
    <t>120/70</t>
  </si>
  <si>
    <t>130/80</t>
  </si>
  <si>
    <t>110/90</t>
  </si>
  <si>
    <t>110/70</t>
  </si>
  <si>
    <t>120/100</t>
  </si>
  <si>
    <t>Age</t>
  </si>
  <si>
    <t>100/70</t>
  </si>
  <si>
    <t>100/60</t>
  </si>
  <si>
    <t>130/90</t>
  </si>
  <si>
    <t>100/80</t>
  </si>
  <si>
    <t>110/60</t>
  </si>
  <si>
    <t>100/90</t>
  </si>
  <si>
    <t>90/70</t>
  </si>
  <si>
    <t>BP</t>
  </si>
  <si>
    <t>90/60</t>
  </si>
  <si>
    <t>90/50</t>
  </si>
  <si>
    <t>120/60</t>
  </si>
  <si>
    <t>PV%</t>
  </si>
  <si>
    <t>Subject</t>
  </si>
  <si>
    <t>Initial condition</t>
  </si>
  <si>
    <t>Plasma volume</t>
  </si>
  <si>
    <t>Blood pressure</t>
  </si>
  <si>
    <t>Thirst perception</t>
  </si>
  <si>
    <t>Urine output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</si>
</sst>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RC&quot;#,##0_);\(&quot;CRC&quot;#,##0\)"/>
    <numFmt numFmtId="165" formatCode="&quot;CRC&quot;#,##0_);[Red]\(&quot;CRC&quot;#,##0\)"/>
    <numFmt numFmtId="166" formatCode="&quot;CRC&quot;#,##0.00_);\(&quot;CRC&quot;#,##0.00\)"/>
    <numFmt numFmtId="167" formatCode="&quot;CRC&quot;#,##0.00_);[Red]\(&quot;CRC&quot;#,##0.00\)"/>
    <numFmt numFmtId="168" formatCode="_(&quot;CRC&quot;* #,##0_);_(&quot;CRC&quot;* \(#,##0\);_(&quot;CRC&quot;* &quot;-&quot;_);_(@_)"/>
    <numFmt numFmtId="169" formatCode="_(&quot;CRC&quot;* #,##0.00_);_(&quot;CRC&quot;* \(#,##0.00\);_(&quot;CRC&quot;* &quot;-&quot;??_);_(@_)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&quot;₡&quot;* #,##0.00_);_(&quot;₡&quot;* \(#,##0.00\);_(&quot;₡&quot;* &quot;-&quot;??_);_(@_)"/>
    <numFmt numFmtId="176" formatCode="0.0000000"/>
    <numFmt numFmtId="177" formatCode="0.00000000"/>
    <numFmt numFmtId="178" formatCode="0.000000000"/>
    <numFmt numFmtId="179" formatCode="0.000000"/>
    <numFmt numFmtId="180" formatCode="0.00000"/>
    <numFmt numFmtId="181" formatCode="0.0000"/>
    <numFmt numFmtId="182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9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9" fontId="0" fillId="1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9" fontId="0" fillId="18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="200" zoomScaleNormal="2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V15" sqref="B15:IV15"/>
    </sheetView>
  </sheetViews>
  <sheetFormatPr defaultColWidth="9.140625" defaultRowHeight="15"/>
  <cols>
    <col min="1" max="16384" width="11.421875" style="0" customWidth="1"/>
  </cols>
  <sheetData>
    <row r="1" spans="3:256" ht="15">
      <c r="C1" s="23" t="s">
        <v>53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8" t="s">
        <v>54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19" t="s">
        <v>55</v>
      </c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25" t="s">
        <v>56</v>
      </c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7" t="s">
        <v>57</v>
      </c>
      <c r="IR1" s="27"/>
      <c r="IS1" s="27"/>
      <c r="IT1" s="27"/>
      <c r="IU1" s="27"/>
      <c r="IV1" s="27"/>
    </row>
    <row r="2" spans="3:256" ht="15"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9">
        <v>0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1">
        <v>0.01</v>
      </c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3">
        <v>0.02</v>
      </c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5">
        <v>0.03</v>
      </c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8"/>
      <c r="IR2" s="28"/>
      <c r="IS2" s="28"/>
      <c r="IT2" s="28"/>
      <c r="IU2" s="28"/>
      <c r="IV2" s="28"/>
    </row>
    <row r="3" spans="1:256" s="6" customFormat="1" ht="15">
      <c r="A3" s="2" t="s">
        <v>23</v>
      </c>
      <c r="B3" s="2"/>
      <c r="C3" s="17">
        <v>0</v>
      </c>
      <c r="D3" s="17"/>
      <c r="E3" s="17"/>
      <c r="F3" s="17"/>
      <c r="G3" s="17"/>
      <c r="H3" s="17">
        <v>0.01</v>
      </c>
      <c r="I3" s="17"/>
      <c r="J3" s="17"/>
      <c r="K3" s="17"/>
      <c r="L3" s="17"/>
      <c r="M3" s="17">
        <v>0.02</v>
      </c>
      <c r="N3" s="17"/>
      <c r="O3" s="17"/>
      <c r="P3" s="17"/>
      <c r="Q3" s="17"/>
      <c r="R3" s="17">
        <v>0.03</v>
      </c>
      <c r="S3" s="17"/>
      <c r="T3" s="17"/>
      <c r="U3" s="17"/>
      <c r="V3" s="17"/>
      <c r="W3" s="7" t="s">
        <v>5</v>
      </c>
      <c r="X3" s="7"/>
      <c r="Y3" s="7"/>
      <c r="Z3" s="7"/>
      <c r="AA3" s="7"/>
      <c r="AB3" s="7" t="s">
        <v>7</v>
      </c>
      <c r="AC3" s="7"/>
      <c r="AD3" s="7"/>
      <c r="AE3" s="7"/>
      <c r="AF3" s="7"/>
      <c r="AG3" s="7"/>
      <c r="AH3" s="7" t="s">
        <v>8</v>
      </c>
      <c r="AI3" s="7"/>
      <c r="AJ3" s="7"/>
      <c r="AK3" s="7"/>
      <c r="AL3" s="7"/>
      <c r="AM3" s="7"/>
      <c r="AN3" s="7" t="s">
        <v>9</v>
      </c>
      <c r="AO3" s="7"/>
      <c r="AP3" s="7"/>
      <c r="AQ3" s="7"/>
      <c r="AR3" s="7"/>
      <c r="AS3" s="7"/>
      <c r="AT3" s="7" t="s">
        <v>10</v>
      </c>
      <c r="AU3" s="7"/>
      <c r="AV3" s="7"/>
      <c r="AW3" s="7"/>
      <c r="AX3" s="7"/>
      <c r="AY3" s="7"/>
      <c r="AZ3" s="7" t="s">
        <v>11</v>
      </c>
      <c r="BA3" s="7"/>
      <c r="BB3" s="7"/>
      <c r="BC3" s="7"/>
      <c r="BD3" s="7"/>
      <c r="BE3" s="7"/>
      <c r="BF3" s="7" t="s">
        <v>5</v>
      </c>
      <c r="BG3" s="7"/>
      <c r="BH3" s="7"/>
      <c r="BI3" s="7"/>
      <c r="BJ3" s="7"/>
      <c r="BK3" s="7" t="s">
        <v>7</v>
      </c>
      <c r="BL3" s="7"/>
      <c r="BM3" s="7"/>
      <c r="BN3" s="7"/>
      <c r="BO3" s="7"/>
      <c r="BP3" s="7"/>
      <c r="BQ3" s="7" t="s">
        <v>8</v>
      </c>
      <c r="BR3" s="7"/>
      <c r="BS3" s="7"/>
      <c r="BT3" s="7"/>
      <c r="BU3" s="7"/>
      <c r="BV3" s="7"/>
      <c r="BW3" s="7" t="s">
        <v>9</v>
      </c>
      <c r="BX3" s="7"/>
      <c r="BY3" s="7"/>
      <c r="BZ3" s="7"/>
      <c r="CA3" s="7"/>
      <c r="CB3" s="7"/>
      <c r="CC3" s="7" t="s">
        <v>10</v>
      </c>
      <c r="CD3" s="7"/>
      <c r="CE3" s="7"/>
      <c r="CF3" s="7"/>
      <c r="CG3" s="7"/>
      <c r="CH3" s="7"/>
      <c r="CI3" s="7" t="s">
        <v>11</v>
      </c>
      <c r="CJ3" s="7"/>
      <c r="CK3" s="7"/>
      <c r="CL3" s="7"/>
      <c r="CM3" s="7"/>
      <c r="CN3" s="7"/>
      <c r="CO3" s="7" t="s">
        <v>5</v>
      </c>
      <c r="CP3" s="7"/>
      <c r="CQ3" s="7"/>
      <c r="CR3" s="7"/>
      <c r="CS3" s="7"/>
      <c r="CT3" s="7" t="s">
        <v>7</v>
      </c>
      <c r="CU3" s="7"/>
      <c r="CV3" s="7"/>
      <c r="CW3" s="7"/>
      <c r="CX3" s="7"/>
      <c r="CY3" s="7"/>
      <c r="CZ3" s="7" t="s">
        <v>8</v>
      </c>
      <c r="DA3" s="7"/>
      <c r="DB3" s="7"/>
      <c r="DC3" s="7"/>
      <c r="DD3" s="7"/>
      <c r="DE3" s="7"/>
      <c r="DF3" s="7" t="s">
        <v>9</v>
      </c>
      <c r="DG3" s="7"/>
      <c r="DH3" s="7"/>
      <c r="DI3" s="7"/>
      <c r="DJ3" s="7"/>
      <c r="DK3" s="7"/>
      <c r="DL3" s="7" t="s">
        <v>10</v>
      </c>
      <c r="DM3" s="7"/>
      <c r="DN3" s="7"/>
      <c r="DO3" s="7"/>
      <c r="DP3" s="7"/>
      <c r="DQ3" s="7"/>
      <c r="DR3" s="7" t="s">
        <v>11</v>
      </c>
      <c r="DS3" s="7"/>
      <c r="DT3" s="7"/>
      <c r="DU3" s="7"/>
      <c r="DV3" s="7"/>
      <c r="DW3" s="7"/>
      <c r="DX3" s="7" t="s">
        <v>5</v>
      </c>
      <c r="DY3" s="7"/>
      <c r="DZ3" s="7"/>
      <c r="EA3" s="7"/>
      <c r="EB3" s="7"/>
      <c r="EC3" s="7" t="s">
        <v>7</v>
      </c>
      <c r="ED3" s="7"/>
      <c r="EE3" s="7"/>
      <c r="EF3" s="7"/>
      <c r="EG3" s="7"/>
      <c r="EH3" s="7"/>
      <c r="EI3" s="7" t="s">
        <v>8</v>
      </c>
      <c r="EJ3" s="7"/>
      <c r="EK3" s="7"/>
      <c r="EL3" s="7"/>
      <c r="EM3" s="7"/>
      <c r="EN3" s="7"/>
      <c r="EO3" s="7" t="s">
        <v>9</v>
      </c>
      <c r="EP3" s="7"/>
      <c r="EQ3" s="7"/>
      <c r="ER3" s="7"/>
      <c r="ES3" s="7"/>
      <c r="ET3" s="7"/>
      <c r="EU3" s="7" t="s">
        <v>10</v>
      </c>
      <c r="EV3" s="7"/>
      <c r="EW3" s="7"/>
      <c r="EX3" s="7"/>
      <c r="EY3" s="7"/>
      <c r="EZ3" s="7"/>
      <c r="FA3" s="7" t="s">
        <v>11</v>
      </c>
      <c r="FB3" s="7"/>
      <c r="FC3" s="7"/>
      <c r="FD3" s="7"/>
      <c r="FE3" s="7"/>
      <c r="FF3" s="7"/>
      <c r="FG3" s="17">
        <v>0</v>
      </c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21">
        <v>0.01</v>
      </c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17">
        <v>0.02</v>
      </c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7">
        <v>0.03</v>
      </c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7">
        <v>0</v>
      </c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7">
        <v>0.01</v>
      </c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7">
        <v>0.02</v>
      </c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7">
        <v>0.03</v>
      </c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7">
        <v>0</v>
      </c>
      <c r="IR3" s="18"/>
      <c r="IS3" s="18"/>
      <c r="IT3" s="18"/>
      <c r="IU3" s="18"/>
      <c r="IV3" s="18"/>
    </row>
    <row r="4" spans="1:256" ht="30">
      <c r="A4" s="1" t="s">
        <v>52</v>
      </c>
      <c r="B4" s="1" t="s">
        <v>39</v>
      </c>
      <c r="C4" s="1" t="s">
        <v>24</v>
      </c>
      <c r="D4" s="1" t="s">
        <v>25</v>
      </c>
      <c r="E4" s="1" t="s">
        <v>26</v>
      </c>
      <c r="F4" s="1" t="s">
        <v>47</v>
      </c>
      <c r="G4" s="1" t="s">
        <v>27</v>
      </c>
      <c r="H4" s="1" t="s">
        <v>24</v>
      </c>
      <c r="I4" s="1" t="s">
        <v>25</v>
      </c>
      <c r="J4" s="1" t="s">
        <v>26</v>
      </c>
      <c r="K4" s="1" t="s">
        <v>47</v>
      </c>
      <c r="L4" s="1" t="s">
        <v>27</v>
      </c>
      <c r="M4" s="1" t="s">
        <v>24</v>
      </c>
      <c r="N4" s="1" t="s">
        <v>25</v>
      </c>
      <c r="O4" s="1" t="s">
        <v>26</v>
      </c>
      <c r="P4" s="1" t="s">
        <v>28</v>
      </c>
      <c r="Q4" s="1" t="s">
        <v>27</v>
      </c>
      <c r="R4" s="1" t="s">
        <v>24</v>
      </c>
      <c r="S4" s="1" t="s">
        <v>25</v>
      </c>
      <c r="T4" s="1" t="s">
        <v>26</v>
      </c>
      <c r="U4" s="1" t="s">
        <v>47</v>
      </c>
      <c r="V4" s="1" t="s">
        <v>27</v>
      </c>
      <c r="W4" s="1" t="s">
        <v>0</v>
      </c>
      <c r="X4" s="1" t="s">
        <v>1</v>
      </c>
      <c r="Y4" s="1" t="s">
        <v>2</v>
      </c>
      <c r="Z4" s="1" t="s">
        <v>3</v>
      </c>
      <c r="AA4" s="1" t="s">
        <v>4</v>
      </c>
      <c r="AB4" s="1" t="s">
        <v>0</v>
      </c>
      <c r="AC4" s="1" t="s">
        <v>1</v>
      </c>
      <c r="AD4" s="1" t="s">
        <v>2</v>
      </c>
      <c r="AE4" s="1" t="s">
        <v>3</v>
      </c>
      <c r="AF4" s="1" t="s">
        <v>4</v>
      </c>
      <c r="AG4" s="1" t="s">
        <v>6</v>
      </c>
      <c r="AH4" s="1" t="s">
        <v>0</v>
      </c>
      <c r="AI4" s="1" t="s">
        <v>1</v>
      </c>
      <c r="AJ4" s="1" t="s">
        <v>2</v>
      </c>
      <c r="AK4" s="1" t="s">
        <v>3</v>
      </c>
      <c r="AL4" s="1" t="s">
        <v>4</v>
      </c>
      <c r="AM4" s="1" t="s">
        <v>6</v>
      </c>
      <c r="AN4" s="1" t="s">
        <v>0</v>
      </c>
      <c r="AO4" s="1" t="s">
        <v>1</v>
      </c>
      <c r="AP4" s="1" t="s">
        <v>2</v>
      </c>
      <c r="AQ4" s="1" t="s">
        <v>3</v>
      </c>
      <c r="AR4" s="1" t="s">
        <v>4</v>
      </c>
      <c r="AS4" s="1" t="s">
        <v>6</v>
      </c>
      <c r="AT4" s="1" t="s">
        <v>0</v>
      </c>
      <c r="AU4" s="1" t="s">
        <v>1</v>
      </c>
      <c r="AV4" s="1" t="s">
        <v>2</v>
      </c>
      <c r="AW4" s="1" t="s">
        <v>3</v>
      </c>
      <c r="AX4" s="1" t="s">
        <v>4</v>
      </c>
      <c r="AY4" s="1" t="s">
        <v>6</v>
      </c>
      <c r="AZ4" s="1" t="s">
        <v>0</v>
      </c>
      <c r="BA4" s="1" t="s">
        <v>1</v>
      </c>
      <c r="BB4" s="1" t="s">
        <v>2</v>
      </c>
      <c r="BC4" s="1" t="s">
        <v>3</v>
      </c>
      <c r="BD4" s="1" t="s">
        <v>4</v>
      </c>
      <c r="BE4" s="1" t="s">
        <v>6</v>
      </c>
      <c r="BF4" s="1" t="s">
        <v>0</v>
      </c>
      <c r="BG4" s="1" t="s">
        <v>1</v>
      </c>
      <c r="BH4" s="1" t="s">
        <v>2</v>
      </c>
      <c r="BI4" s="1" t="s">
        <v>3</v>
      </c>
      <c r="BJ4" s="1" t="s">
        <v>4</v>
      </c>
      <c r="BK4" s="1" t="s">
        <v>0</v>
      </c>
      <c r="BL4" s="1" t="s">
        <v>1</v>
      </c>
      <c r="BM4" s="1" t="s">
        <v>2</v>
      </c>
      <c r="BN4" s="1" t="s">
        <v>3</v>
      </c>
      <c r="BO4" s="1" t="s">
        <v>4</v>
      </c>
      <c r="BP4" s="1" t="s">
        <v>6</v>
      </c>
      <c r="BQ4" s="1" t="s">
        <v>0</v>
      </c>
      <c r="BR4" s="1" t="s">
        <v>1</v>
      </c>
      <c r="BS4" s="1" t="s">
        <v>2</v>
      </c>
      <c r="BT4" s="1" t="s">
        <v>3</v>
      </c>
      <c r="BU4" s="1" t="s">
        <v>4</v>
      </c>
      <c r="BV4" s="1" t="s">
        <v>6</v>
      </c>
      <c r="BW4" s="1" t="s">
        <v>0</v>
      </c>
      <c r="BX4" s="1" t="s">
        <v>1</v>
      </c>
      <c r="BY4" s="1" t="s">
        <v>2</v>
      </c>
      <c r="BZ4" s="1" t="s">
        <v>3</v>
      </c>
      <c r="CA4" s="1" t="s">
        <v>4</v>
      </c>
      <c r="CB4" s="1" t="s">
        <v>6</v>
      </c>
      <c r="CC4" s="1" t="s">
        <v>0</v>
      </c>
      <c r="CD4" s="1" t="s">
        <v>1</v>
      </c>
      <c r="CE4" s="1" t="s">
        <v>2</v>
      </c>
      <c r="CF4" s="1" t="s">
        <v>3</v>
      </c>
      <c r="CG4" s="1" t="s">
        <v>4</v>
      </c>
      <c r="CH4" s="1" t="s">
        <v>6</v>
      </c>
      <c r="CI4" s="1" t="s">
        <v>0</v>
      </c>
      <c r="CJ4" s="1" t="s">
        <v>1</v>
      </c>
      <c r="CK4" s="1" t="s">
        <v>2</v>
      </c>
      <c r="CL4" s="1" t="s">
        <v>3</v>
      </c>
      <c r="CM4" s="1" t="s">
        <v>4</v>
      </c>
      <c r="CN4" s="1" t="s">
        <v>6</v>
      </c>
      <c r="CO4" s="1" t="s">
        <v>0</v>
      </c>
      <c r="CP4" s="1" t="s">
        <v>1</v>
      </c>
      <c r="CQ4" s="1" t="s">
        <v>2</v>
      </c>
      <c r="CR4" s="1" t="s">
        <v>3</v>
      </c>
      <c r="CS4" s="1" t="s">
        <v>51</v>
      </c>
      <c r="CT4" s="1" t="s">
        <v>0</v>
      </c>
      <c r="CU4" s="1" t="s">
        <v>1</v>
      </c>
      <c r="CV4" s="1" t="s">
        <v>2</v>
      </c>
      <c r="CW4" s="1" t="s">
        <v>3</v>
      </c>
      <c r="CX4" s="1" t="s">
        <v>4</v>
      </c>
      <c r="CY4" s="1" t="s">
        <v>6</v>
      </c>
      <c r="CZ4" s="1" t="s">
        <v>0</v>
      </c>
      <c r="DA4" s="1" t="s">
        <v>1</v>
      </c>
      <c r="DB4" s="1" t="s">
        <v>2</v>
      </c>
      <c r="DC4" s="1" t="s">
        <v>3</v>
      </c>
      <c r="DD4" s="1" t="s">
        <v>4</v>
      </c>
      <c r="DE4" s="1" t="s">
        <v>6</v>
      </c>
      <c r="DF4" s="1" t="s">
        <v>0</v>
      </c>
      <c r="DG4" s="1" t="s">
        <v>1</v>
      </c>
      <c r="DH4" s="1" t="s">
        <v>2</v>
      </c>
      <c r="DI4" s="1" t="s">
        <v>3</v>
      </c>
      <c r="DJ4" s="1" t="s">
        <v>4</v>
      </c>
      <c r="DK4" s="1" t="s">
        <v>6</v>
      </c>
      <c r="DL4" s="1" t="s">
        <v>0</v>
      </c>
      <c r="DM4" s="1" t="s">
        <v>1</v>
      </c>
      <c r="DN4" s="1" t="s">
        <v>2</v>
      </c>
      <c r="DO4" s="1" t="s">
        <v>3</v>
      </c>
      <c r="DP4" s="1" t="s">
        <v>4</v>
      </c>
      <c r="DQ4" s="1" t="s">
        <v>6</v>
      </c>
      <c r="DR4" s="1" t="s">
        <v>0</v>
      </c>
      <c r="DS4" s="1" t="s">
        <v>1</v>
      </c>
      <c r="DT4" s="1" t="s">
        <v>2</v>
      </c>
      <c r="DU4" s="1" t="s">
        <v>3</v>
      </c>
      <c r="DV4" s="1" t="s">
        <v>4</v>
      </c>
      <c r="DW4" s="1" t="s">
        <v>6</v>
      </c>
      <c r="DX4" s="1" t="s">
        <v>0</v>
      </c>
      <c r="DY4" s="1" t="s">
        <v>1</v>
      </c>
      <c r="DZ4" s="1" t="s">
        <v>2</v>
      </c>
      <c r="EA4" s="1" t="s">
        <v>3</v>
      </c>
      <c r="EB4" s="1" t="s">
        <v>4</v>
      </c>
      <c r="EC4" s="1" t="s">
        <v>0</v>
      </c>
      <c r="ED4" s="1" t="s">
        <v>1</v>
      </c>
      <c r="EE4" s="1" t="s">
        <v>2</v>
      </c>
      <c r="EF4" s="1" t="s">
        <v>3</v>
      </c>
      <c r="EG4" s="1" t="s">
        <v>4</v>
      </c>
      <c r="EH4" s="1" t="s">
        <v>6</v>
      </c>
      <c r="EI4" s="1" t="s">
        <v>0</v>
      </c>
      <c r="EJ4" s="1" t="s">
        <v>1</v>
      </c>
      <c r="EK4" s="1" t="s">
        <v>2</v>
      </c>
      <c r="EL4" s="1" t="s">
        <v>3</v>
      </c>
      <c r="EM4" s="1" t="s">
        <v>4</v>
      </c>
      <c r="EN4" s="1" t="s">
        <v>6</v>
      </c>
      <c r="EO4" s="1" t="s">
        <v>0</v>
      </c>
      <c r="EP4" s="1" t="s">
        <v>1</v>
      </c>
      <c r="EQ4" s="1" t="s">
        <v>2</v>
      </c>
      <c r="ER4" s="1" t="s">
        <v>3</v>
      </c>
      <c r="ES4" s="1" t="s">
        <v>4</v>
      </c>
      <c r="ET4" s="1" t="s">
        <v>6</v>
      </c>
      <c r="EU4" s="1" t="s">
        <v>0</v>
      </c>
      <c r="EV4" s="1" t="s">
        <v>1</v>
      </c>
      <c r="EW4" s="1" t="s">
        <v>2</v>
      </c>
      <c r="EX4" s="1" t="s">
        <v>3</v>
      </c>
      <c r="EY4" s="1" t="s">
        <v>4</v>
      </c>
      <c r="EZ4" s="1" t="s">
        <v>6</v>
      </c>
      <c r="FA4" s="1" t="s">
        <v>0</v>
      </c>
      <c r="FB4" s="1" t="s">
        <v>1</v>
      </c>
      <c r="FC4" s="1" t="s">
        <v>2</v>
      </c>
      <c r="FD4" s="1" t="s">
        <v>3</v>
      </c>
      <c r="FE4" s="1" t="s">
        <v>4</v>
      </c>
      <c r="FF4" s="1" t="s">
        <v>6</v>
      </c>
      <c r="FG4" s="1" t="s">
        <v>19</v>
      </c>
      <c r="FH4" s="3" t="s">
        <v>20</v>
      </c>
      <c r="FI4" s="3" t="s">
        <v>21</v>
      </c>
      <c r="FJ4" s="3" t="s">
        <v>22</v>
      </c>
      <c r="FK4" s="3" t="s">
        <v>12</v>
      </c>
      <c r="FL4" s="3" t="s">
        <v>13</v>
      </c>
      <c r="FM4" s="3" t="s">
        <v>14</v>
      </c>
      <c r="FN4" s="3" t="s">
        <v>15</v>
      </c>
      <c r="FO4" s="3" t="s">
        <v>16</v>
      </c>
      <c r="FP4" s="3" t="s">
        <v>17</v>
      </c>
      <c r="FQ4" s="3" t="s">
        <v>18</v>
      </c>
      <c r="FR4" s="1" t="s">
        <v>19</v>
      </c>
      <c r="FS4" s="3" t="s">
        <v>20</v>
      </c>
      <c r="FT4" s="3" t="s">
        <v>21</v>
      </c>
      <c r="FU4" s="3" t="s">
        <v>22</v>
      </c>
      <c r="FV4" s="3" t="s">
        <v>12</v>
      </c>
      <c r="FW4" s="3" t="s">
        <v>13</v>
      </c>
      <c r="FX4" s="3" t="s">
        <v>14</v>
      </c>
      <c r="FY4" s="3" t="s">
        <v>15</v>
      </c>
      <c r="FZ4" s="3" t="s">
        <v>16</v>
      </c>
      <c r="GA4" s="3" t="s">
        <v>17</v>
      </c>
      <c r="GB4" s="3" t="s">
        <v>18</v>
      </c>
      <c r="GC4" s="1" t="s">
        <v>19</v>
      </c>
      <c r="GD4" s="3" t="s">
        <v>20</v>
      </c>
      <c r="GE4" s="3" t="s">
        <v>21</v>
      </c>
      <c r="GF4" s="3" t="s">
        <v>22</v>
      </c>
      <c r="GG4" s="3" t="s">
        <v>12</v>
      </c>
      <c r="GH4" s="3" t="s">
        <v>13</v>
      </c>
      <c r="GI4" s="3" t="s">
        <v>14</v>
      </c>
      <c r="GJ4" s="3" t="s">
        <v>15</v>
      </c>
      <c r="GK4" s="3" t="s">
        <v>16</v>
      </c>
      <c r="GL4" s="3" t="s">
        <v>17</v>
      </c>
      <c r="GM4" s="3" t="s">
        <v>18</v>
      </c>
      <c r="GN4" s="1" t="s">
        <v>19</v>
      </c>
      <c r="GO4" s="3" t="s">
        <v>20</v>
      </c>
      <c r="GP4" s="3" t="s">
        <v>21</v>
      </c>
      <c r="GQ4" s="3" t="s">
        <v>22</v>
      </c>
      <c r="GR4" s="3" t="s">
        <v>12</v>
      </c>
      <c r="GS4" s="3" t="s">
        <v>13</v>
      </c>
      <c r="GT4" s="3" t="s">
        <v>14</v>
      </c>
      <c r="GU4" s="3" t="s">
        <v>15</v>
      </c>
      <c r="GV4" s="3" t="s">
        <v>16</v>
      </c>
      <c r="GW4" s="3" t="s">
        <v>17</v>
      </c>
      <c r="GX4" s="3" t="s">
        <v>18</v>
      </c>
      <c r="GY4" s="1" t="s">
        <v>19</v>
      </c>
      <c r="GZ4" s="3" t="s">
        <v>20</v>
      </c>
      <c r="HA4" s="3" t="s">
        <v>21</v>
      </c>
      <c r="HB4" s="3" t="s">
        <v>22</v>
      </c>
      <c r="HC4" s="3" t="s">
        <v>12</v>
      </c>
      <c r="HD4" s="3" t="s">
        <v>13</v>
      </c>
      <c r="HE4" s="3" t="s">
        <v>14</v>
      </c>
      <c r="HF4" s="3" t="s">
        <v>15</v>
      </c>
      <c r="HG4" s="3" t="s">
        <v>16</v>
      </c>
      <c r="HH4" s="3" t="s">
        <v>17</v>
      </c>
      <c r="HI4" s="3" t="s">
        <v>18</v>
      </c>
      <c r="HJ4" s="1" t="s">
        <v>19</v>
      </c>
      <c r="HK4" s="3" t="s">
        <v>20</v>
      </c>
      <c r="HL4" s="3" t="s">
        <v>21</v>
      </c>
      <c r="HM4" s="3" t="s">
        <v>22</v>
      </c>
      <c r="HN4" s="3" t="s">
        <v>12</v>
      </c>
      <c r="HO4" s="3" t="s">
        <v>13</v>
      </c>
      <c r="HP4" s="3" t="s">
        <v>14</v>
      </c>
      <c r="HQ4" s="3" t="s">
        <v>15</v>
      </c>
      <c r="HR4" s="3" t="s">
        <v>16</v>
      </c>
      <c r="HS4" s="3" t="s">
        <v>17</v>
      </c>
      <c r="HT4" s="3" t="s">
        <v>18</v>
      </c>
      <c r="HU4" s="1" t="s">
        <v>19</v>
      </c>
      <c r="HV4" s="3" t="s">
        <v>20</v>
      </c>
      <c r="HW4" s="3" t="s">
        <v>21</v>
      </c>
      <c r="HX4" s="3" t="s">
        <v>22</v>
      </c>
      <c r="HY4" s="3" t="s">
        <v>12</v>
      </c>
      <c r="HZ4" s="3" t="s">
        <v>13</v>
      </c>
      <c r="IA4" s="3" t="s">
        <v>14</v>
      </c>
      <c r="IB4" s="3" t="s">
        <v>15</v>
      </c>
      <c r="IC4" s="3" t="s">
        <v>16</v>
      </c>
      <c r="ID4" s="3" t="s">
        <v>17</v>
      </c>
      <c r="IE4" s="3" t="s">
        <v>18</v>
      </c>
      <c r="IF4" s="1" t="s">
        <v>19</v>
      </c>
      <c r="IG4" s="3" t="s">
        <v>20</v>
      </c>
      <c r="IH4" s="3" t="s">
        <v>21</v>
      </c>
      <c r="II4" s="3" t="s">
        <v>22</v>
      </c>
      <c r="IJ4" s="3" t="s">
        <v>12</v>
      </c>
      <c r="IK4" s="3" t="s">
        <v>13</v>
      </c>
      <c r="IL4" s="3" t="s">
        <v>14</v>
      </c>
      <c r="IM4" s="3" t="s">
        <v>15</v>
      </c>
      <c r="IN4" s="3" t="s">
        <v>16</v>
      </c>
      <c r="IO4" s="3" t="s">
        <v>17</v>
      </c>
      <c r="IP4" s="3" t="s">
        <v>18</v>
      </c>
      <c r="IQ4" s="1" t="s">
        <v>12</v>
      </c>
      <c r="IR4" s="1" t="s">
        <v>13</v>
      </c>
      <c r="IS4" s="1" t="s">
        <v>14</v>
      </c>
      <c r="IT4" s="1" t="s">
        <v>15</v>
      </c>
      <c r="IU4" s="1" t="s">
        <v>16</v>
      </c>
      <c r="IV4" s="1" t="s">
        <v>17</v>
      </c>
    </row>
    <row r="5" spans="1:256" ht="15">
      <c r="A5" s="1">
        <v>1</v>
      </c>
      <c r="B5" s="1">
        <v>24</v>
      </c>
      <c r="C5" s="1">
        <v>71.31</v>
      </c>
      <c r="D5" s="1">
        <v>177.5</v>
      </c>
      <c r="E5" s="1">
        <v>1.015</v>
      </c>
      <c r="F5" s="1" t="s">
        <v>33</v>
      </c>
      <c r="G5" s="1">
        <v>3</v>
      </c>
      <c r="H5" s="1">
        <v>70.27</v>
      </c>
      <c r="I5" s="1">
        <v>177.5</v>
      </c>
      <c r="J5" s="1">
        <v>1.02</v>
      </c>
      <c r="K5" s="1" t="s">
        <v>30</v>
      </c>
      <c r="L5" s="1">
        <v>2</v>
      </c>
      <c r="M5" s="1">
        <v>69.88</v>
      </c>
      <c r="N5" s="1">
        <v>177.5</v>
      </c>
      <c r="O5" s="1">
        <v>1.027</v>
      </c>
      <c r="P5" s="1" t="s">
        <v>29</v>
      </c>
      <c r="Q5" s="1">
        <v>3</v>
      </c>
      <c r="R5" s="1">
        <v>71.33</v>
      </c>
      <c r="S5" s="1">
        <v>177.5</v>
      </c>
      <c r="T5" s="1">
        <v>1.015</v>
      </c>
      <c r="U5" s="1" t="s">
        <v>34</v>
      </c>
      <c r="V5" s="1">
        <v>4</v>
      </c>
      <c r="W5" s="1">
        <v>0.49</v>
      </c>
      <c r="X5" s="1">
        <v>16.3</v>
      </c>
      <c r="Y5" s="1">
        <v>100</v>
      </c>
      <c r="Z5" s="1">
        <f>Y5*(W5)</f>
        <v>49</v>
      </c>
      <c r="AA5" s="1">
        <f>Y5-Z5</f>
        <v>51</v>
      </c>
      <c r="AB5" s="1">
        <v>0.46</v>
      </c>
      <c r="AC5" s="1">
        <v>15.7</v>
      </c>
      <c r="AD5" s="1">
        <f>Y5*(X5/AC5)</f>
        <v>103.82165605095541</v>
      </c>
      <c r="AE5" s="1">
        <f>AD5*(AB5)</f>
        <v>47.75796178343949</v>
      </c>
      <c r="AF5" s="1">
        <f>AD5-AE5</f>
        <v>56.06369426751592</v>
      </c>
      <c r="AG5" s="1">
        <f>100*(AF5-AA5)/AA5</f>
        <v>9.928812289246903</v>
      </c>
      <c r="AH5" s="1">
        <v>0.47</v>
      </c>
      <c r="AI5" s="1">
        <v>15.8</v>
      </c>
      <c r="AJ5" s="1">
        <f>100*(X5/AI5)</f>
        <v>103.16455696202532</v>
      </c>
      <c r="AK5" s="1">
        <f>AJ5*(AH5)</f>
        <v>48.48734177215189</v>
      </c>
      <c r="AL5" s="1">
        <f>AJ5-AK5</f>
        <v>54.67721518987342</v>
      </c>
      <c r="AM5" s="1">
        <f>100*(AL5-AA5)/AA5</f>
        <v>7.210225862496906</v>
      </c>
      <c r="AN5" s="1">
        <v>0.47</v>
      </c>
      <c r="AO5" s="1">
        <v>15.7</v>
      </c>
      <c r="AP5" s="1">
        <f>100*(X5/AO5)</f>
        <v>103.82165605095541</v>
      </c>
      <c r="AQ5" s="1">
        <f>AP5*(AN5)</f>
        <v>48.79617834394904</v>
      </c>
      <c r="AR5" s="1">
        <f>AP5-AQ5</f>
        <v>55.025477707006374</v>
      </c>
      <c r="AS5" s="1">
        <f>100*(AR5-AA5)/AA5</f>
        <v>7.893093543149753</v>
      </c>
      <c r="AT5" s="1">
        <v>0.47</v>
      </c>
      <c r="AU5" s="1">
        <v>16</v>
      </c>
      <c r="AV5" s="1">
        <f>100*(X5/AU5)</f>
        <v>101.875</v>
      </c>
      <c r="AW5" s="1">
        <f>AV5*(AT5)</f>
        <v>47.881249999999994</v>
      </c>
      <c r="AX5" s="1">
        <f>AV5-AW5</f>
        <v>53.993750000000006</v>
      </c>
      <c r="AY5" s="1">
        <f>100*(AX5-AA5)/AA5</f>
        <v>5.870098039215698</v>
      </c>
      <c r="AZ5" s="1">
        <v>0.45</v>
      </c>
      <c r="BA5" s="1">
        <v>15</v>
      </c>
      <c r="BB5" s="1">
        <f>100*(X5/BA5)</f>
        <v>108.66666666666667</v>
      </c>
      <c r="BC5" s="1">
        <f>BB5*(AZ5)</f>
        <v>48.900000000000006</v>
      </c>
      <c r="BD5" s="1">
        <f>BB5-BC5</f>
        <v>59.766666666666666</v>
      </c>
      <c r="BE5" s="1">
        <f>100*(BD5-AA5)/AA5</f>
        <v>17.189542483660126</v>
      </c>
      <c r="BF5" s="1">
        <v>0.49</v>
      </c>
      <c r="BG5" s="1">
        <v>16.5</v>
      </c>
      <c r="BH5" s="1">
        <v>100</v>
      </c>
      <c r="BI5" s="1">
        <f>BH5*(BF5)</f>
        <v>49</v>
      </c>
      <c r="BJ5" s="1">
        <f>BH5-BI5</f>
        <v>51</v>
      </c>
      <c r="BK5" s="1">
        <v>0.47</v>
      </c>
      <c r="BL5" s="1">
        <v>16.1</v>
      </c>
      <c r="BM5" s="1">
        <f>BH5*(BG5/BL5)</f>
        <v>102.48447204968943</v>
      </c>
      <c r="BN5" s="1">
        <f>BM5*(BK5)</f>
        <v>48.167701863354026</v>
      </c>
      <c r="BO5" s="1">
        <f>BM5-BN5</f>
        <v>54.316770186335404</v>
      </c>
      <c r="BP5" s="1">
        <f>100*(BO5-BJ5)/BJ5</f>
        <v>6.503470953598831</v>
      </c>
      <c r="BQ5" s="1">
        <v>0.47</v>
      </c>
      <c r="BR5" s="1">
        <v>15.9</v>
      </c>
      <c r="BS5" s="1">
        <f>100*(BG5/BR5)</f>
        <v>103.77358490566037</v>
      </c>
      <c r="BT5" s="1">
        <f>BS5*(BQ5)</f>
        <v>48.77358490566037</v>
      </c>
      <c r="BU5" s="1">
        <f>BS5-BT5</f>
        <v>55</v>
      </c>
      <c r="BV5" s="1">
        <f>100*(BU5-BJ5)/BJ5</f>
        <v>7.8431372549019605</v>
      </c>
      <c r="BW5" s="1">
        <v>0.47</v>
      </c>
      <c r="BX5" s="1">
        <v>15.7</v>
      </c>
      <c r="BY5" s="1">
        <f>100*(BG5/BX5)</f>
        <v>105.09554140127389</v>
      </c>
      <c r="BZ5" s="1">
        <f>BY5*(BW5)</f>
        <v>49.394904458598724</v>
      </c>
      <c r="CA5" s="1">
        <f>BY5-BZ5</f>
        <v>55.70063694267517</v>
      </c>
      <c r="CB5" s="1">
        <f>100*(CA5-BJ5)/BJ5</f>
        <v>9.216935181716016</v>
      </c>
      <c r="CC5" s="1">
        <v>0.48</v>
      </c>
      <c r="CD5" s="1">
        <v>16.2</v>
      </c>
      <c r="CE5" s="1">
        <f>100*(BG5/CD5)</f>
        <v>101.85185185185186</v>
      </c>
      <c r="CF5" s="1">
        <f>CE5*(CC5)</f>
        <v>48.88888888888889</v>
      </c>
      <c r="CG5" s="1">
        <f>CE5-CF5</f>
        <v>52.96296296296297</v>
      </c>
      <c r="CH5" s="1">
        <f>100*(CG5-BJ5)/BJ5</f>
        <v>3.8489469862019</v>
      </c>
      <c r="CI5" s="1">
        <v>0.48</v>
      </c>
      <c r="CJ5" s="1">
        <v>16.3</v>
      </c>
      <c r="CK5" s="1">
        <f>100*(BG5/CJ5)</f>
        <v>101.22699386503066</v>
      </c>
      <c r="CL5" s="1">
        <f>CK5*(CI5)</f>
        <v>48.58895705521472</v>
      </c>
      <c r="CM5" s="1">
        <f>CK5-CL5</f>
        <v>52.638036809815944</v>
      </c>
      <c r="CN5" s="1">
        <f>100*(CM5-BJ5)/BJ5</f>
        <v>3.2118368819920464</v>
      </c>
      <c r="CO5" s="1">
        <v>0.49</v>
      </c>
      <c r="CP5" s="1">
        <v>16.6</v>
      </c>
      <c r="CQ5" s="1">
        <v>100</v>
      </c>
      <c r="CR5" s="1">
        <f>CQ5*(CO5)</f>
        <v>49</v>
      </c>
      <c r="CS5" s="1">
        <f>CQ5-CR5</f>
        <v>51</v>
      </c>
      <c r="CT5" s="1">
        <v>0.48</v>
      </c>
      <c r="CU5" s="1">
        <v>16.5</v>
      </c>
      <c r="CV5" s="1">
        <f>CQ5*(CP5/CU5)</f>
        <v>100.60606060606061</v>
      </c>
      <c r="CW5" s="1">
        <f>CV5*(CT5)</f>
        <v>48.29090909090909</v>
      </c>
      <c r="CX5" s="1">
        <f>CV5-CW5</f>
        <v>52.31515151515152</v>
      </c>
      <c r="CY5" s="1">
        <f>100*(CX5-CS5)/CS5</f>
        <v>2.5787284610814116</v>
      </c>
      <c r="CZ5" s="1">
        <v>0.48</v>
      </c>
      <c r="DA5" s="1">
        <v>16.5</v>
      </c>
      <c r="DB5" s="1">
        <f>100*(CP5/DA5)</f>
        <v>100.60606060606061</v>
      </c>
      <c r="DC5" s="1">
        <f>DB5*(CZ5)</f>
        <v>48.29090909090909</v>
      </c>
      <c r="DD5" s="1">
        <f>DB5-DC5</f>
        <v>52.31515151515152</v>
      </c>
      <c r="DE5" s="1">
        <f>100*(DD5-CS5)/CS5</f>
        <v>2.5787284610814116</v>
      </c>
      <c r="DF5" s="1">
        <v>0.45</v>
      </c>
      <c r="DG5" s="1">
        <v>15.5</v>
      </c>
      <c r="DH5" s="1">
        <f>100*(CP5/DG5)</f>
        <v>107.0967741935484</v>
      </c>
      <c r="DI5" s="1">
        <f>DH5*(DF5)</f>
        <v>48.19354838709678</v>
      </c>
      <c r="DJ5" s="1">
        <f>DH5-DI5</f>
        <v>58.903225806451616</v>
      </c>
      <c r="DK5" s="1">
        <f>100*(DJ5-CS5)/CS5</f>
        <v>15.496521189120815</v>
      </c>
      <c r="DL5" s="1">
        <v>0.48</v>
      </c>
      <c r="DM5" s="1">
        <v>16.3</v>
      </c>
      <c r="DN5" s="1">
        <f>100*(CP5/DM5)</f>
        <v>101.84049079754602</v>
      </c>
      <c r="DO5" s="1">
        <f>DN5*(DL5)</f>
        <v>48.88343558282209</v>
      </c>
      <c r="DP5" s="1">
        <f>DN5-DO5</f>
        <v>52.95705521472394</v>
      </c>
      <c r="DQ5" s="1">
        <f>100*(DP5-CS5)/CS5</f>
        <v>3.837363166125366</v>
      </c>
      <c r="DR5" s="1">
        <v>0.5</v>
      </c>
      <c r="DS5" s="1">
        <v>17</v>
      </c>
      <c r="DT5" s="1">
        <f>100*(CP5/DS5)</f>
        <v>97.64705882352942</v>
      </c>
      <c r="DU5" s="1">
        <f>DT5*(DR5)</f>
        <v>48.82352941176471</v>
      </c>
      <c r="DV5" s="1">
        <f>DT5-DU5</f>
        <v>48.82352941176471</v>
      </c>
      <c r="DW5" s="1">
        <f>100*(DV5-CS5)/CS5</f>
        <v>-4.2675893886966465</v>
      </c>
      <c r="DX5" s="1">
        <v>0.5</v>
      </c>
      <c r="DY5" s="1">
        <v>16.5</v>
      </c>
      <c r="DZ5" s="1">
        <v>100</v>
      </c>
      <c r="EA5" s="1">
        <f>DZ5*(DX5)</f>
        <v>50</v>
      </c>
      <c r="EB5" s="1">
        <f>DZ5-EA5</f>
        <v>50</v>
      </c>
      <c r="EC5" s="1">
        <v>0.5</v>
      </c>
      <c r="ED5" s="1">
        <v>16.7</v>
      </c>
      <c r="EE5" s="1">
        <f>DZ5*(DY5/ED5)</f>
        <v>98.80239520958084</v>
      </c>
      <c r="EF5" s="1">
        <f>EE5*(EC5)</f>
        <v>49.40119760479042</v>
      </c>
      <c r="EG5" s="1">
        <f>EE5-EF5</f>
        <v>49.40119760479042</v>
      </c>
      <c r="EH5" s="1">
        <f>100*(EG5-EB5)/EB5</f>
        <v>-1.1976047904191631</v>
      </c>
      <c r="EI5" s="1">
        <v>0.48</v>
      </c>
      <c r="EJ5" s="1">
        <v>16.1</v>
      </c>
      <c r="EK5" s="1">
        <f>100*(DY5/EJ5)</f>
        <v>102.48447204968943</v>
      </c>
      <c r="EL5" s="1">
        <f>EK5*(EI5)</f>
        <v>49.19254658385093</v>
      </c>
      <c r="EM5" s="1">
        <f>EK5-EL5</f>
        <v>53.2919254658385</v>
      </c>
      <c r="EN5" s="1">
        <f>100*(EM5-EB5)/EB5</f>
        <v>6.583850931677006</v>
      </c>
      <c r="EO5" s="1">
        <v>0.43</v>
      </c>
      <c r="EP5" s="1">
        <v>14.2</v>
      </c>
      <c r="EQ5" s="1">
        <f>100*(DY5/EP5)</f>
        <v>116.19718309859155</v>
      </c>
      <c r="ER5" s="1">
        <f>EQ5*(EO5)</f>
        <v>49.96478873239437</v>
      </c>
      <c r="ES5" s="1">
        <f>EQ5-ER5</f>
        <v>66.23239436619718</v>
      </c>
      <c r="ET5" s="1">
        <f>100*(ES5-EB5)/EB5</f>
        <v>32.46478873239437</v>
      </c>
      <c r="EU5" s="1">
        <v>0.5</v>
      </c>
      <c r="EV5" s="1">
        <v>16.7</v>
      </c>
      <c r="EW5" s="1">
        <f>100*(DY5/EV5)</f>
        <v>98.80239520958084</v>
      </c>
      <c r="EX5" s="1">
        <f>EW5*(EU5)</f>
        <v>49.40119760479042</v>
      </c>
      <c r="EY5" s="1">
        <f>EW5-EX5</f>
        <v>49.40119760479042</v>
      </c>
      <c r="EZ5" s="1">
        <f>100*(EY5-EB5)/EB5</f>
        <v>-1.1976047904191631</v>
      </c>
      <c r="FA5" s="1">
        <v>0.51</v>
      </c>
      <c r="FB5" s="1">
        <v>17</v>
      </c>
      <c r="FC5" s="1">
        <f>100*(DY5/FB5)</f>
        <v>97.05882352941177</v>
      </c>
      <c r="FD5" s="1">
        <f>FC5*(FA5)</f>
        <v>49.5</v>
      </c>
      <c r="FE5" s="1">
        <f>FC5-FD5</f>
        <v>47.55882352941177</v>
      </c>
      <c r="FF5" s="1">
        <f>100*(FE5-EB5)/EB5</f>
        <v>-4.882352941176464</v>
      </c>
      <c r="FG5" s="1" t="s">
        <v>33</v>
      </c>
      <c r="FH5" s="1" t="s">
        <v>34</v>
      </c>
      <c r="FI5" s="1" t="s">
        <v>34</v>
      </c>
      <c r="FJ5" s="1" t="s">
        <v>32</v>
      </c>
      <c r="FK5" s="1" t="s">
        <v>32</v>
      </c>
      <c r="FL5" s="1" t="s">
        <v>32</v>
      </c>
      <c r="FM5" s="1" t="s">
        <v>32</v>
      </c>
      <c r="FN5" s="1" t="s">
        <v>37</v>
      </c>
      <c r="FO5" s="1" t="s">
        <v>37</v>
      </c>
      <c r="FP5" s="1" t="s">
        <v>32</v>
      </c>
      <c r="FQ5" s="1" t="s">
        <v>30</v>
      </c>
      <c r="FR5" s="1" t="s">
        <v>30</v>
      </c>
      <c r="FS5" s="1" t="s">
        <v>34</v>
      </c>
      <c r="FT5" s="1" t="s">
        <v>35</v>
      </c>
      <c r="FU5" s="1" t="s">
        <v>33</v>
      </c>
      <c r="FV5" s="1" t="s">
        <v>33</v>
      </c>
      <c r="FW5" s="1" t="s">
        <v>32</v>
      </c>
      <c r="FX5" s="1" t="s">
        <v>30</v>
      </c>
      <c r="FY5" s="1" t="s">
        <v>37</v>
      </c>
      <c r="FZ5" s="1" t="s">
        <v>32</v>
      </c>
      <c r="GA5" s="1" t="s">
        <v>34</v>
      </c>
      <c r="GB5" s="1" t="s">
        <v>32</v>
      </c>
      <c r="GC5" s="1" t="s">
        <v>29</v>
      </c>
      <c r="GD5" s="1" t="s">
        <v>31</v>
      </c>
      <c r="GE5" s="1" t="s">
        <v>30</v>
      </c>
      <c r="GF5" s="1" t="s">
        <v>32</v>
      </c>
      <c r="GG5" s="1" t="s">
        <v>32</v>
      </c>
      <c r="GH5" s="1" t="s">
        <v>32</v>
      </c>
      <c r="GI5" s="1" t="s">
        <v>33</v>
      </c>
      <c r="GJ5" s="1" t="s">
        <v>30</v>
      </c>
      <c r="GK5" s="1" t="s">
        <v>33</v>
      </c>
      <c r="GL5" s="1" t="s">
        <v>33</v>
      </c>
      <c r="GM5" s="1" t="s">
        <v>30</v>
      </c>
      <c r="GN5" s="1" t="s">
        <v>34</v>
      </c>
      <c r="GO5" s="1" t="s">
        <v>50</v>
      </c>
      <c r="GP5" s="1" t="s">
        <v>33</v>
      </c>
      <c r="GQ5" s="1" t="s">
        <v>33</v>
      </c>
      <c r="GR5" s="1" t="s">
        <v>33</v>
      </c>
      <c r="GS5" s="1" t="s">
        <v>36</v>
      </c>
      <c r="GT5" s="1" t="s">
        <v>32</v>
      </c>
      <c r="GU5" s="1" t="s">
        <v>43</v>
      </c>
      <c r="GV5" s="1" t="s">
        <v>32</v>
      </c>
      <c r="GW5" s="1" t="s">
        <v>43</v>
      </c>
      <c r="GX5" s="1" t="s">
        <v>33</v>
      </c>
      <c r="GY5" s="1">
        <v>3</v>
      </c>
      <c r="GZ5" s="1">
        <v>2</v>
      </c>
      <c r="HA5" s="1">
        <v>3</v>
      </c>
      <c r="HB5" s="1">
        <v>1</v>
      </c>
      <c r="HC5" s="1">
        <v>1</v>
      </c>
      <c r="HD5" s="1">
        <v>1</v>
      </c>
      <c r="HE5" s="1">
        <v>2</v>
      </c>
      <c r="HF5" s="1">
        <v>1</v>
      </c>
      <c r="HG5" s="1">
        <v>2</v>
      </c>
      <c r="HH5" s="1">
        <v>3</v>
      </c>
      <c r="HI5" s="1">
        <v>4</v>
      </c>
      <c r="HJ5" s="1">
        <v>2</v>
      </c>
      <c r="HK5" s="1">
        <v>1</v>
      </c>
      <c r="HL5" s="1">
        <v>5</v>
      </c>
      <c r="HM5" s="1">
        <v>1</v>
      </c>
      <c r="HN5" s="1">
        <v>1</v>
      </c>
      <c r="HO5" s="1">
        <v>1</v>
      </c>
      <c r="HP5" s="1">
        <v>1</v>
      </c>
      <c r="HQ5" s="1">
        <v>2</v>
      </c>
      <c r="HR5" s="1">
        <v>2</v>
      </c>
      <c r="HS5" s="1">
        <v>3</v>
      </c>
      <c r="HT5" s="1">
        <v>2</v>
      </c>
      <c r="HU5" s="1">
        <v>3</v>
      </c>
      <c r="HV5" s="1">
        <v>2</v>
      </c>
      <c r="HW5" s="1">
        <v>7</v>
      </c>
      <c r="HX5" s="1">
        <v>3</v>
      </c>
      <c r="HY5" s="1">
        <v>3</v>
      </c>
      <c r="HZ5" s="1">
        <v>2</v>
      </c>
      <c r="IA5" s="1">
        <v>1</v>
      </c>
      <c r="IB5" s="1">
        <v>1</v>
      </c>
      <c r="IC5" s="1">
        <v>2</v>
      </c>
      <c r="ID5" s="1">
        <v>2</v>
      </c>
      <c r="IE5" s="1">
        <v>2</v>
      </c>
      <c r="IF5" s="1">
        <v>4</v>
      </c>
      <c r="IG5" s="1">
        <v>2</v>
      </c>
      <c r="IH5" s="1">
        <v>8</v>
      </c>
      <c r="II5" s="1">
        <v>2</v>
      </c>
      <c r="IJ5" s="1">
        <v>1</v>
      </c>
      <c r="IK5" s="1">
        <v>2</v>
      </c>
      <c r="IL5" s="1">
        <v>2</v>
      </c>
      <c r="IM5" s="1">
        <v>1</v>
      </c>
      <c r="IN5" s="1">
        <v>2</v>
      </c>
      <c r="IO5" s="1">
        <v>3</v>
      </c>
      <c r="IP5" s="1">
        <v>3</v>
      </c>
      <c r="IQ5" s="1">
        <v>192</v>
      </c>
      <c r="IR5" s="1">
        <v>298</v>
      </c>
      <c r="IS5" s="1">
        <v>385</v>
      </c>
      <c r="IT5" s="1">
        <v>314</v>
      </c>
      <c r="IU5" s="1">
        <v>183</v>
      </c>
      <c r="IV5" s="1">
        <v>106</v>
      </c>
    </row>
    <row r="6" spans="1:256" ht="15">
      <c r="A6" s="1">
        <v>2</v>
      </c>
      <c r="B6" s="1">
        <v>23</v>
      </c>
      <c r="C6" s="1">
        <v>78.6</v>
      </c>
      <c r="D6" s="1">
        <v>171.5</v>
      </c>
      <c r="E6" s="1">
        <v>1.023</v>
      </c>
      <c r="F6" s="1" t="s">
        <v>32</v>
      </c>
      <c r="G6" s="1">
        <v>7</v>
      </c>
      <c r="H6" s="1">
        <v>79.48</v>
      </c>
      <c r="I6" s="1">
        <v>171.5</v>
      </c>
      <c r="J6" s="1">
        <v>1.025</v>
      </c>
      <c r="K6" s="1" t="s">
        <v>32</v>
      </c>
      <c r="L6" s="1">
        <v>3</v>
      </c>
      <c r="M6" s="1">
        <v>77.61</v>
      </c>
      <c r="N6" s="1">
        <v>171.5</v>
      </c>
      <c r="O6" s="1">
        <v>1.023</v>
      </c>
      <c r="P6" s="1" t="s">
        <v>30</v>
      </c>
      <c r="Q6" s="1">
        <v>6</v>
      </c>
      <c r="R6" s="1">
        <v>80.01</v>
      </c>
      <c r="S6" s="1">
        <v>171.5</v>
      </c>
      <c r="T6" s="1">
        <v>1.02</v>
      </c>
      <c r="U6" s="1" t="s">
        <v>32</v>
      </c>
      <c r="V6" s="1">
        <v>7</v>
      </c>
      <c r="W6" s="1">
        <v>0.49</v>
      </c>
      <c r="X6" s="1">
        <v>16.8</v>
      </c>
      <c r="Y6" s="1">
        <v>100</v>
      </c>
      <c r="Z6" s="1">
        <f aca="true" t="shared" si="0" ref="Z6:Z12">Y6*(W6)</f>
        <v>49</v>
      </c>
      <c r="AA6" s="1">
        <f aca="true" t="shared" si="1" ref="AA6:AA12">Y6-Z6</f>
        <v>51</v>
      </c>
      <c r="AB6" s="1">
        <v>0.47</v>
      </c>
      <c r="AC6" s="1">
        <v>16.7</v>
      </c>
      <c r="AD6" s="1">
        <f aca="true" t="shared" si="2" ref="AD6:AD12">Y6*(X6/AC6)</f>
        <v>100.5988023952096</v>
      </c>
      <c r="AE6" s="1">
        <f aca="true" t="shared" si="3" ref="AE6:AE12">AD6*(AB6)</f>
        <v>47.28143712574851</v>
      </c>
      <c r="AF6" s="1">
        <f aca="true" t="shared" si="4" ref="AF6:AF12">AD6-AE6</f>
        <v>53.31736526946109</v>
      </c>
      <c r="AG6" s="1">
        <f aca="true" t="shared" si="5" ref="AG6:AG12">100*(AF6-AA6)/AA6</f>
        <v>4.543853469531554</v>
      </c>
      <c r="AH6" s="1">
        <v>0.45</v>
      </c>
      <c r="AI6" s="1">
        <v>15.8</v>
      </c>
      <c r="AJ6" s="1">
        <f aca="true" t="shared" si="6" ref="AJ6:AJ12">100*(X6/AI6)</f>
        <v>106.32911392405062</v>
      </c>
      <c r="AK6" s="1">
        <f aca="true" t="shared" si="7" ref="AK6:AK12">AJ6*(AH6)</f>
        <v>47.84810126582278</v>
      </c>
      <c r="AL6" s="1">
        <f aca="true" t="shared" si="8" ref="AL6:AL12">AJ6-AK6</f>
        <v>58.48101265822784</v>
      </c>
      <c r="AM6" s="1">
        <f aca="true" t="shared" si="9" ref="AM6:AM12">100*(AL6-AA6)/AA6</f>
        <v>14.66865227103498</v>
      </c>
      <c r="AN6" s="1">
        <v>0.44</v>
      </c>
      <c r="AO6" s="1">
        <v>15.5</v>
      </c>
      <c r="AP6" s="1">
        <f aca="true" t="shared" si="10" ref="AP6:AP12">100*(X6/AO6)</f>
        <v>108.38709677419357</v>
      </c>
      <c r="AQ6" s="1">
        <f aca="true" t="shared" si="11" ref="AQ6:AQ12">AP6*(AN6)</f>
        <v>47.690322580645166</v>
      </c>
      <c r="AR6" s="1">
        <f aca="true" t="shared" si="12" ref="AR6:AR12">AP6-AQ6</f>
        <v>60.6967741935484</v>
      </c>
      <c r="AS6" s="1">
        <f aca="true" t="shared" si="13" ref="AS6:AS12">100*(AR6-AA6)/AA6</f>
        <v>19.013282732447845</v>
      </c>
      <c r="AT6" s="1">
        <v>0.45</v>
      </c>
      <c r="AU6" s="1">
        <v>16</v>
      </c>
      <c r="AV6" s="1">
        <f aca="true" t="shared" si="14" ref="AV6:AV12">100*(X6/AU6)</f>
        <v>105</v>
      </c>
      <c r="AW6" s="1">
        <f aca="true" t="shared" si="15" ref="AW6:AW12">AV6*(AT6)</f>
        <v>47.25</v>
      </c>
      <c r="AX6" s="1">
        <f aca="true" t="shared" si="16" ref="AX6:AX12">AV6-AW6</f>
        <v>57.75</v>
      </c>
      <c r="AY6" s="1">
        <f aca="true" t="shared" si="17" ref="AY6:AY12">100*(AX6-AA6)/AA6</f>
        <v>13.235294117647058</v>
      </c>
      <c r="AZ6" s="1">
        <v>0.46</v>
      </c>
      <c r="BA6" s="1">
        <v>16.2</v>
      </c>
      <c r="BB6" s="1">
        <f aca="true" t="shared" si="18" ref="BB6:BB12">100*(X6/BA6)</f>
        <v>103.70370370370372</v>
      </c>
      <c r="BC6" s="1">
        <f aca="true" t="shared" si="19" ref="BC6:BC12">BB6*(AZ6)</f>
        <v>47.70370370370372</v>
      </c>
      <c r="BD6" s="1">
        <f aca="true" t="shared" si="20" ref="BD6:BD12">BB6-BC6</f>
        <v>56.00000000000001</v>
      </c>
      <c r="BE6" s="1">
        <f aca="true" t="shared" si="21" ref="BE6:BE12">100*(BD6-AA6)/AA6</f>
        <v>9.803921568627464</v>
      </c>
      <c r="BF6" s="1">
        <v>0.5</v>
      </c>
      <c r="BG6" s="1">
        <v>17.2</v>
      </c>
      <c r="BH6" s="1">
        <v>100</v>
      </c>
      <c r="BI6" s="1">
        <f aca="true" t="shared" si="22" ref="BI6:BI12">BH6*(BF6)</f>
        <v>50</v>
      </c>
      <c r="BJ6" s="1">
        <f aca="true" t="shared" si="23" ref="BJ6:BJ12">BH6-BI6</f>
        <v>50</v>
      </c>
      <c r="BK6" s="1">
        <v>0.5</v>
      </c>
      <c r="BL6" s="1">
        <v>17.3</v>
      </c>
      <c r="BM6" s="1">
        <f aca="true" t="shared" si="24" ref="BM6:BM12">BH6*(BG6/BL6)</f>
        <v>99.42196531791907</v>
      </c>
      <c r="BN6" s="1">
        <f aca="true" t="shared" si="25" ref="BN6:BN12">BM6*(BK6)</f>
        <v>49.71098265895954</v>
      </c>
      <c r="BO6" s="1">
        <f aca="true" t="shared" si="26" ref="BO6:BO12">BM6-BN6</f>
        <v>49.71098265895954</v>
      </c>
      <c r="BP6" s="1">
        <f aca="true" t="shared" si="27" ref="BP6:BP12">100*(BO6-BJ6)/BJ6</f>
        <v>-0.5780346820809257</v>
      </c>
      <c r="BQ6" s="1">
        <v>0.48</v>
      </c>
      <c r="BR6" s="1">
        <v>16.3</v>
      </c>
      <c r="BS6" s="1">
        <f aca="true" t="shared" si="28" ref="BS6:BS12">100*(BG6/BR6)</f>
        <v>105.52147239263803</v>
      </c>
      <c r="BT6" s="1">
        <f aca="true" t="shared" si="29" ref="BT6:BT12">BS6*(BQ6)</f>
        <v>50.65030674846626</v>
      </c>
      <c r="BU6" s="1">
        <f aca="true" t="shared" si="30" ref="BU6:BU12">BS6-BT6</f>
        <v>54.871165644171775</v>
      </c>
      <c r="BV6" s="1">
        <f aca="true" t="shared" si="31" ref="BV6:BV12">100*(BU6-BJ6)/BJ6</f>
        <v>9.74233128834355</v>
      </c>
      <c r="BW6" s="1">
        <v>0.46</v>
      </c>
      <c r="BX6" s="1">
        <v>16</v>
      </c>
      <c r="BY6" s="1">
        <f aca="true" t="shared" si="32" ref="BY6:BY12">100*(BG6/BX6)</f>
        <v>107.5</v>
      </c>
      <c r="BZ6" s="1">
        <f aca="true" t="shared" si="33" ref="BZ6:BZ12">BY6*(BW6)</f>
        <v>49.45</v>
      </c>
      <c r="CA6" s="1">
        <f aca="true" t="shared" si="34" ref="CA6:CA12">BY6-BZ6</f>
        <v>58.05</v>
      </c>
      <c r="CB6" s="1">
        <f aca="true" t="shared" si="35" ref="CB6:CB12">100*(CA6-BJ6)/BJ6</f>
        <v>16.099999999999994</v>
      </c>
      <c r="CC6" s="1">
        <v>0.46</v>
      </c>
      <c r="CD6" s="1">
        <v>15.6</v>
      </c>
      <c r="CE6" s="1">
        <f aca="true" t="shared" si="36" ref="CE6:CE12">100*(BG6/CD6)</f>
        <v>110.25641025641026</v>
      </c>
      <c r="CF6" s="1">
        <f aca="true" t="shared" si="37" ref="CF6:CF12">CE6*(CC6)</f>
        <v>50.71794871794872</v>
      </c>
      <c r="CG6" s="1">
        <f aca="true" t="shared" si="38" ref="CG6:CG12">CE6-CF6</f>
        <v>59.53846153846154</v>
      </c>
      <c r="CH6" s="1">
        <f aca="true" t="shared" si="39" ref="CH6:CH12">100*(CG6-BJ6)/BJ6</f>
        <v>19.07692307692308</v>
      </c>
      <c r="CI6" s="1">
        <v>0.47</v>
      </c>
      <c r="CJ6" s="1">
        <v>16.2</v>
      </c>
      <c r="CK6" s="1">
        <f aca="true" t="shared" si="40" ref="CK6:CK12">100*(BG6/CJ6)</f>
        <v>106.17283950617285</v>
      </c>
      <c r="CL6" s="1">
        <f aca="true" t="shared" si="41" ref="CL6:CL12">CK6*(CI6)</f>
        <v>49.901234567901234</v>
      </c>
      <c r="CM6" s="1">
        <f aca="true" t="shared" si="42" ref="CM6:CM12">CK6-CL6</f>
        <v>56.271604938271615</v>
      </c>
      <c r="CN6" s="1">
        <f aca="true" t="shared" si="43" ref="CN6:CN12">100*(CM6-BJ6)/BJ6</f>
        <v>12.54320987654323</v>
      </c>
      <c r="CO6" s="1">
        <v>0.51</v>
      </c>
      <c r="CP6" s="1">
        <v>17.7</v>
      </c>
      <c r="CQ6" s="1">
        <v>100</v>
      </c>
      <c r="CR6" s="1">
        <f aca="true" t="shared" si="44" ref="CR6:CR12">CQ6*(CO6)</f>
        <v>51</v>
      </c>
      <c r="CS6" s="1">
        <f aca="true" t="shared" si="45" ref="CS6:CS12">CQ6-CR6</f>
        <v>49</v>
      </c>
      <c r="CT6" s="1">
        <v>0.49</v>
      </c>
      <c r="CU6" s="1">
        <v>17.4</v>
      </c>
      <c r="CV6" s="1">
        <f aca="true" t="shared" si="46" ref="CV6:CV12">CQ6*(CP6/CU6)</f>
        <v>101.72413793103449</v>
      </c>
      <c r="CW6" s="1">
        <f aca="true" t="shared" si="47" ref="CW6:CW12">CV6*(CT6)</f>
        <v>49.8448275862069</v>
      </c>
      <c r="CX6" s="1">
        <f aca="true" t="shared" si="48" ref="CX6:CX12">CV6-CW6</f>
        <v>51.879310344827594</v>
      </c>
      <c r="CY6" s="1">
        <f aca="true" t="shared" si="49" ref="CY6:CY12">100*(CX6-CS6)/CS6</f>
        <v>5.876143560872641</v>
      </c>
      <c r="CZ6" s="1">
        <v>0.47</v>
      </c>
      <c r="DA6" s="1">
        <v>16.7</v>
      </c>
      <c r="DB6" s="1">
        <f aca="true" t="shared" si="50" ref="DB6:DB12">100*(CP6/DA6)</f>
        <v>105.98802395209582</v>
      </c>
      <c r="DC6" s="1">
        <f aca="true" t="shared" si="51" ref="DC6:DC12">DB6*(CZ6)</f>
        <v>49.81437125748503</v>
      </c>
      <c r="DD6" s="1">
        <f aca="true" t="shared" si="52" ref="DD6:DD12">DB6-DC6</f>
        <v>56.17365269461079</v>
      </c>
      <c r="DE6" s="1">
        <f aca="true" t="shared" si="53" ref="DE6:DE12">100*(DD6-CS6)/CS6</f>
        <v>14.640107540022015</v>
      </c>
      <c r="DF6" s="1">
        <v>0.47</v>
      </c>
      <c r="DG6" s="1">
        <v>16.4</v>
      </c>
      <c r="DH6" s="1">
        <f aca="true" t="shared" si="54" ref="DH6:DH12">100*(CP6/DG6)</f>
        <v>107.92682926829269</v>
      </c>
      <c r="DI6" s="1">
        <f aca="true" t="shared" si="55" ref="DI6:DI12">DH6*(DF6)</f>
        <v>50.72560975609756</v>
      </c>
      <c r="DJ6" s="1">
        <f aca="true" t="shared" si="56" ref="DJ6:DJ12">DH6-DI6</f>
        <v>57.20121951219513</v>
      </c>
      <c r="DK6" s="1">
        <f aca="true" t="shared" si="57" ref="DK6:DK12">100*(DJ6-CS6)/CS6</f>
        <v>16.737182677949246</v>
      </c>
      <c r="DL6" s="1">
        <v>0.47</v>
      </c>
      <c r="DM6" s="1">
        <v>16.5</v>
      </c>
      <c r="DN6" s="1">
        <f aca="true" t="shared" si="58" ref="DN6:DN12">100*(CP6/DM6)</f>
        <v>107.27272727272728</v>
      </c>
      <c r="DO6" s="1">
        <f aca="true" t="shared" si="59" ref="DO6:DO12">DN6*(DL6)</f>
        <v>50.41818181818182</v>
      </c>
      <c r="DP6" s="1">
        <f aca="true" t="shared" si="60" ref="DP6:DP12">DN6-DO6</f>
        <v>56.85454545454546</v>
      </c>
      <c r="DQ6" s="1">
        <f aca="true" t="shared" si="61" ref="DQ6:DQ12">100*(DP6-CS6)/CS6</f>
        <v>16.029684601113182</v>
      </c>
      <c r="DR6" s="1">
        <v>0.5</v>
      </c>
      <c r="DS6" s="1">
        <v>17.2</v>
      </c>
      <c r="DT6" s="1">
        <f aca="true" t="shared" si="62" ref="DT6:DT12">100*(CP6/DS6)</f>
        <v>102.90697674418605</v>
      </c>
      <c r="DU6" s="1">
        <f aca="true" t="shared" si="63" ref="DU6:DU12">DT6*(DR6)</f>
        <v>51.45348837209303</v>
      </c>
      <c r="DV6" s="1">
        <f aca="true" t="shared" si="64" ref="DV6:DV12">DT6-DU6</f>
        <v>51.45348837209303</v>
      </c>
      <c r="DW6" s="1">
        <f aca="true" t="shared" si="65" ref="DW6:DW12">100*(DV6-CS6)/CS6</f>
        <v>5.007119126720463</v>
      </c>
      <c r="DX6" s="1">
        <v>0.48</v>
      </c>
      <c r="DY6" s="1">
        <v>17</v>
      </c>
      <c r="DZ6" s="1">
        <v>100</v>
      </c>
      <c r="EA6" s="1">
        <f aca="true" t="shared" si="66" ref="EA6:EA12">DZ6*(DX6)</f>
        <v>48</v>
      </c>
      <c r="EB6" s="1">
        <f aca="true" t="shared" si="67" ref="EB6:EB12">DZ6-EA6</f>
        <v>52</v>
      </c>
      <c r="EC6" s="1">
        <v>0.47</v>
      </c>
      <c r="ED6" s="1">
        <v>16.6</v>
      </c>
      <c r="EE6" s="1">
        <f aca="true" t="shared" si="68" ref="EE6:EE12">DZ6*(DY6/ED6)</f>
        <v>102.40963855421685</v>
      </c>
      <c r="EF6" s="1">
        <f aca="true" t="shared" si="69" ref="EF6:EF12">EE6*(EC6)</f>
        <v>48.13253012048192</v>
      </c>
      <c r="EG6" s="1">
        <f aca="true" t="shared" si="70" ref="EG6:EG12">EE6-EF6</f>
        <v>54.27710843373494</v>
      </c>
      <c r="EH6" s="1">
        <f aca="true" t="shared" si="71" ref="EH6:EH12">100*(EG6-EB6)/EB6</f>
        <v>4.379054680259496</v>
      </c>
      <c r="EI6" s="1">
        <v>0.48</v>
      </c>
      <c r="EJ6" s="1">
        <v>16.5</v>
      </c>
      <c r="EK6" s="1">
        <f aca="true" t="shared" si="72" ref="EK6:EK12">100*(DY6/EJ6)</f>
        <v>103.03030303030303</v>
      </c>
      <c r="EL6" s="1">
        <f aca="true" t="shared" si="73" ref="EL6:EL12">EK6*(EI6)</f>
        <v>49.45454545454545</v>
      </c>
      <c r="EM6" s="1">
        <f aca="true" t="shared" si="74" ref="EM6:EM12">EK6-EL6</f>
        <v>53.57575757575758</v>
      </c>
      <c r="EN6" s="1">
        <f aca="true" t="shared" si="75" ref="EN6:EN12">100*(EM6-EB6)/EB6</f>
        <v>3.0303030303030343</v>
      </c>
      <c r="EO6" s="1">
        <v>0.47</v>
      </c>
      <c r="EP6" s="1">
        <v>16.3</v>
      </c>
      <c r="EQ6" s="1">
        <f aca="true" t="shared" si="76" ref="EQ6:EQ12">100*(DY6/EP6)</f>
        <v>104.29447852760735</v>
      </c>
      <c r="ER6" s="1">
        <f aca="true" t="shared" si="77" ref="ER6:ER12">EQ6*(EO6)</f>
        <v>49.01840490797545</v>
      </c>
      <c r="ES6" s="1">
        <f aca="true" t="shared" si="78" ref="ES6:ES12">EQ6-ER6</f>
        <v>55.2760736196319</v>
      </c>
      <c r="ET6" s="1">
        <f aca="true" t="shared" si="79" ref="ET6:ET12">100*(ES6-EB6)/EB6</f>
        <v>6.3001415762151955</v>
      </c>
      <c r="EU6" s="1">
        <v>0.47</v>
      </c>
      <c r="EV6" s="1">
        <v>16.4</v>
      </c>
      <c r="EW6" s="1">
        <f aca="true" t="shared" si="80" ref="EW6:EW12">100*(DY6/EV6)</f>
        <v>103.65853658536585</v>
      </c>
      <c r="EX6" s="1">
        <f aca="true" t="shared" si="81" ref="EX6:EX12">EW6*(EU6)</f>
        <v>48.71951219512195</v>
      </c>
      <c r="EY6" s="1">
        <f aca="true" t="shared" si="82" ref="EY6:EY12">EW6-EX6</f>
        <v>54.9390243902439</v>
      </c>
      <c r="EZ6" s="1">
        <f aca="true" t="shared" si="83" ref="EZ6:EZ12">100*(EY6-EB6)/EB6</f>
        <v>5.651969981238271</v>
      </c>
      <c r="FA6" s="1">
        <v>0.45</v>
      </c>
      <c r="FB6" s="1">
        <v>15.8</v>
      </c>
      <c r="FC6" s="1">
        <f aca="true" t="shared" si="84" ref="FC6:FC12">100*(DY6/FB6)</f>
        <v>107.59493670886076</v>
      </c>
      <c r="FD6" s="1">
        <f aca="true" t="shared" si="85" ref="FD6:FD12">FC6*(FA6)</f>
        <v>48.41772151898734</v>
      </c>
      <c r="FE6" s="1">
        <f aca="true" t="shared" si="86" ref="FE6:FE12">FC6-FD6</f>
        <v>59.177215189873415</v>
      </c>
      <c r="FF6" s="1">
        <f aca="true" t="shared" si="87" ref="FF6:FF12">100*(FE6-EB6)/EB6</f>
        <v>13.80233690360272</v>
      </c>
      <c r="FG6" s="1" t="s">
        <v>32</v>
      </c>
      <c r="FH6" s="1" t="s">
        <v>30</v>
      </c>
      <c r="FI6" s="1" t="s">
        <v>33</v>
      </c>
      <c r="FJ6" s="1" t="s">
        <v>34</v>
      </c>
      <c r="FK6" s="1" t="s">
        <v>34</v>
      </c>
      <c r="FL6" s="1" t="s">
        <v>33</v>
      </c>
      <c r="FM6" s="1" t="s">
        <v>36</v>
      </c>
      <c r="FN6" s="1" t="s">
        <v>30</v>
      </c>
      <c r="FO6" s="1" t="s">
        <v>33</v>
      </c>
      <c r="FP6" s="1" t="s">
        <v>30</v>
      </c>
      <c r="FQ6" s="1" t="s">
        <v>32</v>
      </c>
      <c r="FR6" s="1" t="s">
        <v>32</v>
      </c>
      <c r="FS6" s="1" t="s">
        <v>37</v>
      </c>
      <c r="FT6" s="1" t="s">
        <v>32</v>
      </c>
      <c r="FU6" s="1" t="s">
        <v>32</v>
      </c>
      <c r="FV6" s="1" t="s">
        <v>32</v>
      </c>
      <c r="FW6" s="1" t="s">
        <v>32</v>
      </c>
      <c r="FX6" s="1" t="s">
        <v>34</v>
      </c>
      <c r="FY6" s="1" t="s">
        <v>36</v>
      </c>
      <c r="FZ6" s="1" t="s">
        <v>30</v>
      </c>
      <c r="GA6" s="1" t="s">
        <v>32</v>
      </c>
      <c r="GB6" s="1" t="s">
        <v>36</v>
      </c>
      <c r="GC6" s="1" t="s">
        <v>30</v>
      </c>
      <c r="GD6" s="1" t="s">
        <v>34</v>
      </c>
      <c r="GE6" s="1" t="s">
        <v>35</v>
      </c>
      <c r="GF6" s="1" t="s">
        <v>33</v>
      </c>
      <c r="GG6" s="1" t="s">
        <v>33</v>
      </c>
      <c r="GH6" s="1" t="s">
        <v>36</v>
      </c>
      <c r="GI6" s="1" t="s">
        <v>30</v>
      </c>
      <c r="GJ6" s="1" t="s">
        <v>37</v>
      </c>
      <c r="GK6" s="1" t="s">
        <v>32</v>
      </c>
      <c r="GL6" s="1" t="s">
        <v>37</v>
      </c>
      <c r="GM6" s="1" t="s">
        <v>38</v>
      </c>
      <c r="GN6" s="1" t="s">
        <v>32</v>
      </c>
      <c r="GO6" s="1" t="s">
        <v>30</v>
      </c>
      <c r="GP6" s="1" t="s">
        <v>43</v>
      </c>
      <c r="GQ6" s="1" t="s">
        <v>37</v>
      </c>
      <c r="GR6" s="1" t="s">
        <v>37</v>
      </c>
      <c r="GS6" s="1" t="s">
        <v>40</v>
      </c>
      <c r="GT6" s="1" t="s">
        <v>30</v>
      </c>
      <c r="GU6" s="1" t="s">
        <v>33</v>
      </c>
      <c r="GV6" s="1" t="s">
        <v>34</v>
      </c>
      <c r="GW6" s="1" t="s">
        <v>32</v>
      </c>
      <c r="GX6" s="1" t="s">
        <v>32</v>
      </c>
      <c r="GY6" s="1">
        <v>7</v>
      </c>
      <c r="GZ6" s="1">
        <v>5</v>
      </c>
      <c r="HA6" s="1">
        <v>4</v>
      </c>
      <c r="HB6" s="1">
        <v>1</v>
      </c>
      <c r="HC6" s="1">
        <v>1</v>
      </c>
      <c r="HD6" s="1">
        <v>1</v>
      </c>
      <c r="HE6" s="1">
        <v>2</v>
      </c>
      <c r="HF6" s="1">
        <v>2</v>
      </c>
      <c r="HG6" s="1">
        <v>2</v>
      </c>
      <c r="HH6" s="1">
        <v>3</v>
      </c>
      <c r="HI6" s="1">
        <v>3</v>
      </c>
      <c r="HJ6" s="1">
        <v>3</v>
      </c>
      <c r="HK6" s="1">
        <v>2</v>
      </c>
      <c r="HL6" s="1">
        <v>6</v>
      </c>
      <c r="HM6" s="1">
        <v>2</v>
      </c>
      <c r="HN6" s="1">
        <v>2</v>
      </c>
      <c r="HO6" s="1">
        <v>2</v>
      </c>
      <c r="HP6" s="1">
        <v>1</v>
      </c>
      <c r="HQ6" s="1">
        <v>2</v>
      </c>
      <c r="HR6" s="1">
        <v>2</v>
      </c>
      <c r="HS6" s="1">
        <v>3</v>
      </c>
      <c r="HT6" s="1">
        <v>6</v>
      </c>
      <c r="HU6" s="1">
        <v>6</v>
      </c>
      <c r="HV6" s="1">
        <v>3</v>
      </c>
      <c r="HW6" s="1">
        <v>8</v>
      </c>
      <c r="HX6" s="1">
        <v>3</v>
      </c>
      <c r="HY6" s="1">
        <v>3</v>
      </c>
      <c r="HZ6" s="1">
        <v>4</v>
      </c>
      <c r="IA6" s="1">
        <v>4</v>
      </c>
      <c r="IB6" s="1">
        <v>3</v>
      </c>
      <c r="IC6" s="1">
        <v>4</v>
      </c>
      <c r="ID6" s="1">
        <v>4</v>
      </c>
      <c r="IE6" s="1">
        <v>4</v>
      </c>
      <c r="IF6" s="1">
        <v>7</v>
      </c>
      <c r="IG6" s="1">
        <v>3</v>
      </c>
      <c r="IH6" s="1">
        <v>9</v>
      </c>
      <c r="II6" s="1">
        <v>5</v>
      </c>
      <c r="IJ6" s="1">
        <v>5</v>
      </c>
      <c r="IK6" s="1">
        <v>4</v>
      </c>
      <c r="IL6" s="1">
        <v>4</v>
      </c>
      <c r="IM6" s="1">
        <v>5</v>
      </c>
      <c r="IN6" s="1">
        <v>5</v>
      </c>
      <c r="IO6" s="1">
        <v>4</v>
      </c>
      <c r="IP6" s="1">
        <v>5</v>
      </c>
      <c r="IQ6" s="1">
        <v>63</v>
      </c>
      <c r="IR6" s="1">
        <v>212</v>
      </c>
      <c r="IS6" s="1">
        <v>256</v>
      </c>
      <c r="IT6" s="1">
        <v>150</v>
      </c>
      <c r="IU6" s="1">
        <v>102</v>
      </c>
      <c r="IV6" s="1">
        <v>75</v>
      </c>
    </row>
    <row r="7" spans="1:256" ht="15">
      <c r="A7" s="1">
        <v>3</v>
      </c>
      <c r="B7" s="1">
        <v>21</v>
      </c>
      <c r="C7" s="1">
        <v>71.97</v>
      </c>
      <c r="D7" s="1">
        <v>164</v>
      </c>
      <c r="E7" s="1">
        <v>1.023</v>
      </c>
      <c r="F7" s="1" t="s">
        <v>30</v>
      </c>
      <c r="G7" s="1">
        <v>3</v>
      </c>
      <c r="H7" s="1">
        <v>73.23</v>
      </c>
      <c r="I7" s="1">
        <v>164</v>
      </c>
      <c r="J7" s="1">
        <v>1.024</v>
      </c>
      <c r="K7" s="1" t="s">
        <v>32</v>
      </c>
      <c r="L7" s="1">
        <v>2</v>
      </c>
      <c r="M7" s="1">
        <v>73.02</v>
      </c>
      <c r="N7" s="1">
        <v>164</v>
      </c>
      <c r="O7" s="1">
        <v>1.025</v>
      </c>
      <c r="P7" s="1" t="s">
        <v>43</v>
      </c>
      <c r="Q7" s="1">
        <v>1</v>
      </c>
      <c r="R7" s="1">
        <v>73.35</v>
      </c>
      <c r="S7" s="1">
        <v>164</v>
      </c>
      <c r="T7" s="1">
        <v>1.03</v>
      </c>
      <c r="U7" s="1" t="s">
        <v>34</v>
      </c>
      <c r="V7" s="1">
        <v>3</v>
      </c>
      <c r="W7" s="1">
        <v>0.41</v>
      </c>
      <c r="X7" s="1">
        <v>13.4</v>
      </c>
      <c r="Y7" s="1">
        <v>100</v>
      </c>
      <c r="Z7" s="1">
        <f t="shared" si="0"/>
        <v>41</v>
      </c>
      <c r="AA7" s="1">
        <f t="shared" si="1"/>
        <v>59</v>
      </c>
      <c r="AB7" s="1">
        <v>0.4</v>
      </c>
      <c r="AC7" s="1">
        <v>13.2</v>
      </c>
      <c r="AD7" s="1">
        <f t="shared" si="2"/>
        <v>101.51515151515152</v>
      </c>
      <c r="AE7" s="1">
        <f t="shared" si="3"/>
        <v>40.60606060606061</v>
      </c>
      <c r="AF7" s="1">
        <f t="shared" si="4"/>
        <v>60.90909090909091</v>
      </c>
      <c r="AG7" s="1">
        <f t="shared" si="5"/>
        <v>3.2357473035439095</v>
      </c>
      <c r="AH7" s="1">
        <v>0.38</v>
      </c>
      <c r="AI7" s="1">
        <v>12.5</v>
      </c>
      <c r="AJ7" s="1">
        <f t="shared" si="6"/>
        <v>107.2</v>
      </c>
      <c r="AK7" s="1">
        <f t="shared" si="7"/>
        <v>40.736000000000004</v>
      </c>
      <c r="AL7" s="1">
        <f t="shared" si="8"/>
        <v>66.464</v>
      </c>
      <c r="AM7" s="1">
        <f t="shared" si="9"/>
        <v>12.650847457627115</v>
      </c>
      <c r="AN7" s="1">
        <v>0.39</v>
      </c>
      <c r="AO7" s="1">
        <v>12.7</v>
      </c>
      <c r="AP7" s="1">
        <f t="shared" si="10"/>
        <v>105.51181102362206</v>
      </c>
      <c r="AQ7" s="1">
        <f t="shared" si="11"/>
        <v>41.14960629921261</v>
      </c>
      <c r="AR7" s="1">
        <f t="shared" si="12"/>
        <v>64.36220472440945</v>
      </c>
      <c r="AS7" s="1">
        <f t="shared" si="13"/>
        <v>9.088482583744833</v>
      </c>
      <c r="AT7" s="1">
        <v>0.38</v>
      </c>
      <c r="AU7" s="1">
        <v>12.8</v>
      </c>
      <c r="AV7" s="1">
        <f t="shared" si="14"/>
        <v>104.6875</v>
      </c>
      <c r="AW7" s="1">
        <f t="shared" si="15"/>
        <v>39.78125</v>
      </c>
      <c r="AX7" s="1">
        <f t="shared" si="16"/>
        <v>64.90625</v>
      </c>
      <c r="AY7" s="1">
        <f t="shared" si="17"/>
        <v>10.010593220338983</v>
      </c>
      <c r="AZ7" s="1">
        <v>0.39</v>
      </c>
      <c r="BA7" s="1">
        <v>12.8</v>
      </c>
      <c r="BB7" s="1">
        <f t="shared" si="18"/>
        <v>104.6875</v>
      </c>
      <c r="BC7" s="1">
        <f t="shared" si="19"/>
        <v>40.828125</v>
      </c>
      <c r="BD7" s="1">
        <f t="shared" si="20"/>
        <v>63.859375</v>
      </c>
      <c r="BE7" s="1">
        <f t="shared" si="21"/>
        <v>8.236228813559322</v>
      </c>
      <c r="BF7" s="1">
        <v>0.42</v>
      </c>
      <c r="BG7" s="1">
        <v>13.9</v>
      </c>
      <c r="BH7" s="1">
        <v>100</v>
      </c>
      <c r="BI7" s="1">
        <f t="shared" si="22"/>
        <v>42</v>
      </c>
      <c r="BJ7" s="1">
        <f t="shared" si="23"/>
        <v>58</v>
      </c>
      <c r="BK7" s="1">
        <v>0.41</v>
      </c>
      <c r="BL7" s="1">
        <v>14.2</v>
      </c>
      <c r="BM7" s="1">
        <f t="shared" si="24"/>
        <v>97.88732394366197</v>
      </c>
      <c r="BN7" s="1">
        <f t="shared" si="25"/>
        <v>40.13380281690141</v>
      </c>
      <c r="BO7" s="1">
        <f t="shared" si="26"/>
        <v>57.75352112676056</v>
      </c>
      <c r="BP7" s="1">
        <f t="shared" si="27"/>
        <v>-0.42496357455075795</v>
      </c>
      <c r="BQ7" s="1">
        <v>0.42</v>
      </c>
      <c r="BR7" s="1">
        <v>14.2</v>
      </c>
      <c r="BS7" s="1">
        <f t="shared" si="28"/>
        <v>97.88732394366197</v>
      </c>
      <c r="BT7" s="1">
        <f t="shared" si="29"/>
        <v>41.112676056338024</v>
      </c>
      <c r="BU7" s="1">
        <f t="shared" si="30"/>
        <v>56.774647887323944</v>
      </c>
      <c r="BV7" s="1">
        <f t="shared" si="31"/>
        <v>-2.1126760563380276</v>
      </c>
      <c r="BW7" s="1">
        <v>0.38</v>
      </c>
      <c r="BX7" s="1">
        <v>12.8</v>
      </c>
      <c r="BY7" s="1">
        <f t="shared" si="32"/>
        <v>108.59375</v>
      </c>
      <c r="BZ7" s="1">
        <f t="shared" si="33"/>
        <v>41.265625</v>
      </c>
      <c r="CA7" s="1">
        <f t="shared" si="34"/>
        <v>67.328125</v>
      </c>
      <c r="CB7" s="1">
        <f t="shared" si="35"/>
        <v>16.082974137931036</v>
      </c>
      <c r="CC7" s="1">
        <v>0.4</v>
      </c>
      <c r="CD7" s="1">
        <v>13.4</v>
      </c>
      <c r="CE7" s="1">
        <f t="shared" si="36"/>
        <v>103.73134328358209</v>
      </c>
      <c r="CF7" s="1">
        <f t="shared" si="37"/>
        <v>41.49253731343284</v>
      </c>
      <c r="CG7" s="1">
        <f t="shared" si="38"/>
        <v>62.23880597014925</v>
      </c>
      <c r="CH7" s="1">
        <f t="shared" si="39"/>
        <v>7.308286155429744</v>
      </c>
      <c r="CI7" s="1">
        <v>0.41</v>
      </c>
      <c r="CJ7" s="1">
        <v>13.8</v>
      </c>
      <c r="CK7" s="1">
        <f t="shared" si="40"/>
        <v>100.72463768115942</v>
      </c>
      <c r="CL7" s="1">
        <f t="shared" si="41"/>
        <v>41.29710144927536</v>
      </c>
      <c r="CM7" s="1">
        <f t="shared" si="42"/>
        <v>59.42753623188406</v>
      </c>
      <c r="CN7" s="1">
        <f t="shared" si="43"/>
        <v>2.4612693653173485</v>
      </c>
      <c r="CO7" s="1">
        <v>0.43</v>
      </c>
      <c r="CP7" s="1">
        <v>14.3</v>
      </c>
      <c r="CQ7" s="1">
        <v>100</v>
      </c>
      <c r="CR7" s="1">
        <f t="shared" si="44"/>
        <v>43</v>
      </c>
      <c r="CS7" s="1">
        <f t="shared" si="45"/>
        <v>57</v>
      </c>
      <c r="CT7" s="1">
        <v>0.41</v>
      </c>
      <c r="CU7" s="1">
        <v>14</v>
      </c>
      <c r="CV7" s="1">
        <f t="shared" si="46"/>
        <v>102.14285714285715</v>
      </c>
      <c r="CW7" s="1">
        <f t="shared" si="47"/>
        <v>41.87857142857143</v>
      </c>
      <c r="CX7" s="1">
        <f t="shared" si="48"/>
        <v>60.26428571428572</v>
      </c>
      <c r="CY7" s="1">
        <f t="shared" si="49"/>
        <v>5.726817042606526</v>
      </c>
      <c r="CZ7" s="1">
        <v>0.37</v>
      </c>
      <c r="DA7" s="1">
        <v>12.5</v>
      </c>
      <c r="DB7" s="1">
        <f t="shared" si="50"/>
        <v>114.4</v>
      </c>
      <c r="DC7" s="1">
        <f t="shared" si="51"/>
        <v>42.328</v>
      </c>
      <c r="DD7" s="1">
        <f t="shared" si="52"/>
        <v>72.072</v>
      </c>
      <c r="DE7" s="1">
        <f t="shared" si="53"/>
        <v>26.4421052631579</v>
      </c>
      <c r="DF7" s="1">
        <v>0.4</v>
      </c>
      <c r="DG7" s="1">
        <v>13.3</v>
      </c>
      <c r="DH7" s="1">
        <f t="shared" si="54"/>
        <v>107.51879699248121</v>
      </c>
      <c r="DI7" s="1">
        <f t="shared" si="55"/>
        <v>43.007518796992485</v>
      </c>
      <c r="DJ7" s="1">
        <f t="shared" si="56"/>
        <v>64.51127819548873</v>
      </c>
      <c r="DK7" s="1">
        <f t="shared" si="57"/>
        <v>13.177681044717067</v>
      </c>
      <c r="DL7" s="1">
        <v>0.41</v>
      </c>
      <c r="DM7" s="1">
        <v>13.8</v>
      </c>
      <c r="DN7" s="1">
        <f t="shared" si="58"/>
        <v>103.6231884057971</v>
      </c>
      <c r="DO7" s="1">
        <f t="shared" si="59"/>
        <v>42.485507246376805</v>
      </c>
      <c r="DP7" s="1">
        <f t="shared" si="60"/>
        <v>61.13768115942029</v>
      </c>
      <c r="DQ7" s="1">
        <f t="shared" si="61"/>
        <v>7.259089753368928</v>
      </c>
      <c r="DR7" s="1">
        <v>0.41</v>
      </c>
      <c r="DS7" s="1">
        <v>14.1</v>
      </c>
      <c r="DT7" s="1">
        <f t="shared" si="62"/>
        <v>101.41843971631207</v>
      </c>
      <c r="DU7" s="1">
        <f t="shared" si="63"/>
        <v>41.58156028368794</v>
      </c>
      <c r="DV7" s="1">
        <f t="shared" si="64"/>
        <v>59.83687943262412</v>
      </c>
      <c r="DW7" s="1">
        <f t="shared" si="65"/>
        <v>4.976981460744076</v>
      </c>
      <c r="DX7" s="1">
        <v>0.42</v>
      </c>
      <c r="DY7" s="1">
        <v>14.3</v>
      </c>
      <c r="DZ7" s="1">
        <v>100</v>
      </c>
      <c r="EA7" s="1">
        <f t="shared" si="66"/>
        <v>42</v>
      </c>
      <c r="EB7" s="1">
        <f t="shared" si="67"/>
        <v>58</v>
      </c>
      <c r="EC7" s="1">
        <v>0.44</v>
      </c>
      <c r="ED7" s="1">
        <v>15.1</v>
      </c>
      <c r="EE7" s="1">
        <f t="shared" si="68"/>
        <v>94.7019867549669</v>
      </c>
      <c r="EF7" s="1">
        <f t="shared" si="69"/>
        <v>41.66887417218543</v>
      </c>
      <c r="EG7" s="1">
        <f t="shared" si="70"/>
        <v>53.03311258278146</v>
      </c>
      <c r="EH7" s="1">
        <f t="shared" si="71"/>
        <v>-8.563598995204375</v>
      </c>
      <c r="EI7" s="1">
        <v>0.42</v>
      </c>
      <c r="EJ7" s="1">
        <v>14.6</v>
      </c>
      <c r="EK7" s="1">
        <f t="shared" si="72"/>
        <v>97.94520547945206</v>
      </c>
      <c r="EL7" s="1">
        <f t="shared" si="73"/>
        <v>41.13698630136986</v>
      </c>
      <c r="EM7" s="1">
        <f t="shared" si="74"/>
        <v>56.8082191780822</v>
      </c>
      <c r="EN7" s="1">
        <f t="shared" si="75"/>
        <v>-2.0547945205479357</v>
      </c>
      <c r="EO7" s="1">
        <v>0.43</v>
      </c>
      <c r="EP7" s="1">
        <v>14.5</v>
      </c>
      <c r="EQ7" s="1">
        <f t="shared" si="76"/>
        <v>98.62068965517243</v>
      </c>
      <c r="ER7" s="1">
        <f t="shared" si="77"/>
        <v>42.406896551724145</v>
      </c>
      <c r="ES7" s="1">
        <f t="shared" si="78"/>
        <v>56.21379310344828</v>
      </c>
      <c r="ET7" s="1">
        <f t="shared" si="79"/>
        <v>-3.079667063020204</v>
      </c>
      <c r="EU7" s="1">
        <v>0.41</v>
      </c>
      <c r="EV7" s="1">
        <v>14.1</v>
      </c>
      <c r="EW7" s="1">
        <f t="shared" si="80"/>
        <v>101.41843971631207</v>
      </c>
      <c r="EX7" s="1">
        <f t="shared" si="81"/>
        <v>41.58156028368794</v>
      </c>
      <c r="EY7" s="1">
        <f t="shared" si="82"/>
        <v>59.83687943262412</v>
      </c>
      <c r="EZ7" s="1">
        <f t="shared" si="83"/>
        <v>3.16703350452435</v>
      </c>
      <c r="FA7" s="1">
        <v>0.42</v>
      </c>
      <c r="FB7" s="1">
        <v>14.1</v>
      </c>
      <c r="FC7" s="1">
        <f t="shared" si="84"/>
        <v>101.41843971631207</v>
      </c>
      <c r="FD7" s="1">
        <f t="shared" si="85"/>
        <v>42.59574468085106</v>
      </c>
      <c r="FE7" s="1">
        <f t="shared" si="86"/>
        <v>58.822695035461</v>
      </c>
      <c r="FF7" s="1">
        <f t="shared" si="87"/>
        <v>1.4184397163120734</v>
      </c>
      <c r="FG7" s="1" t="s">
        <v>30</v>
      </c>
      <c r="FH7" s="1" t="s">
        <v>34</v>
      </c>
      <c r="FI7" s="1" t="s">
        <v>30</v>
      </c>
      <c r="FJ7" s="1" t="s">
        <v>40</v>
      </c>
      <c r="FK7" s="1" t="s">
        <v>40</v>
      </c>
      <c r="FL7" s="1" t="s">
        <v>37</v>
      </c>
      <c r="FM7" s="1" t="s">
        <v>37</v>
      </c>
      <c r="FN7" s="1" t="s">
        <v>37</v>
      </c>
      <c r="FO7" s="1" t="s">
        <v>41</v>
      </c>
      <c r="FP7" s="1" t="s">
        <v>37</v>
      </c>
      <c r="FQ7" s="1" t="s">
        <v>37</v>
      </c>
      <c r="FR7" s="1" t="s">
        <v>32</v>
      </c>
      <c r="FS7" s="1" t="s">
        <v>37</v>
      </c>
      <c r="FT7" s="1" t="s">
        <v>30</v>
      </c>
      <c r="FU7" s="1" t="s">
        <v>30</v>
      </c>
      <c r="FV7" s="1" t="s">
        <v>30</v>
      </c>
      <c r="FW7" s="1" t="s">
        <v>43</v>
      </c>
      <c r="FX7" s="1" t="s">
        <v>40</v>
      </c>
      <c r="FY7" s="1" t="s">
        <v>40</v>
      </c>
      <c r="FZ7" s="1" t="s">
        <v>40</v>
      </c>
      <c r="GA7" s="1" t="s">
        <v>43</v>
      </c>
      <c r="GB7" s="1" t="s">
        <v>32</v>
      </c>
      <c r="GC7" s="1" t="s">
        <v>43</v>
      </c>
      <c r="GD7" s="1" t="s">
        <v>32</v>
      </c>
      <c r="GE7" s="1" t="s">
        <v>40</v>
      </c>
      <c r="GF7" s="1" t="s">
        <v>43</v>
      </c>
      <c r="GG7" s="1" t="s">
        <v>43</v>
      </c>
      <c r="GH7" s="1" t="s">
        <v>45</v>
      </c>
      <c r="GI7" s="1" t="s">
        <v>37</v>
      </c>
      <c r="GJ7" s="1" t="s">
        <v>37</v>
      </c>
      <c r="GK7" s="1" t="s">
        <v>46</v>
      </c>
      <c r="GL7" s="1" t="s">
        <v>46</v>
      </c>
      <c r="GM7" s="1" t="s">
        <v>43</v>
      </c>
      <c r="GN7" s="1" t="s">
        <v>34</v>
      </c>
      <c r="GO7" s="1" t="s">
        <v>44</v>
      </c>
      <c r="GP7" s="1" t="s">
        <v>46</v>
      </c>
      <c r="GQ7" s="1" t="s">
        <v>32</v>
      </c>
      <c r="GR7" s="1" t="s">
        <v>40</v>
      </c>
      <c r="GS7" s="1" t="s">
        <v>40</v>
      </c>
      <c r="GT7" s="1" t="s">
        <v>37</v>
      </c>
      <c r="GU7" s="1" t="s">
        <v>40</v>
      </c>
      <c r="GV7" s="1" t="s">
        <v>43</v>
      </c>
      <c r="GW7" s="1" t="s">
        <v>40</v>
      </c>
      <c r="GX7" s="1" t="s">
        <v>40</v>
      </c>
      <c r="GY7" s="1">
        <v>3</v>
      </c>
      <c r="GZ7" s="1">
        <v>1</v>
      </c>
      <c r="HA7" s="1">
        <v>1</v>
      </c>
      <c r="HB7" s="1">
        <v>1</v>
      </c>
      <c r="HC7" s="1">
        <v>1</v>
      </c>
      <c r="HD7" s="1">
        <v>1</v>
      </c>
      <c r="HE7" s="1">
        <v>1</v>
      </c>
      <c r="HF7" s="1">
        <v>1</v>
      </c>
      <c r="HG7" s="1">
        <v>2</v>
      </c>
      <c r="HH7" s="1">
        <v>2</v>
      </c>
      <c r="HI7" s="1">
        <v>2</v>
      </c>
      <c r="HJ7" s="1">
        <v>2</v>
      </c>
      <c r="HK7" s="1">
        <v>1</v>
      </c>
      <c r="HL7" s="1">
        <v>4</v>
      </c>
      <c r="HM7" s="1">
        <v>1</v>
      </c>
      <c r="HN7" s="1">
        <v>1</v>
      </c>
      <c r="HO7" s="1">
        <v>1</v>
      </c>
      <c r="HP7" s="1">
        <v>1</v>
      </c>
      <c r="HQ7" s="1">
        <v>1</v>
      </c>
      <c r="HR7" s="1">
        <v>2</v>
      </c>
      <c r="HS7" s="1">
        <v>3</v>
      </c>
      <c r="HT7" s="1">
        <v>4</v>
      </c>
      <c r="HU7" s="1">
        <v>1</v>
      </c>
      <c r="HV7" s="1">
        <v>1</v>
      </c>
      <c r="HW7" s="1">
        <v>7</v>
      </c>
      <c r="HX7" s="1">
        <v>1</v>
      </c>
      <c r="HY7" s="1">
        <v>1</v>
      </c>
      <c r="HZ7" s="1">
        <v>1</v>
      </c>
      <c r="IA7" s="1">
        <v>1</v>
      </c>
      <c r="IB7" s="1">
        <v>1</v>
      </c>
      <c r="IC7" s="1">
        <v>2</v>
      </c>
      <c r="ID7" s="1">
        <v>2</v>
      </c>
      <c r="IE7" s="1">
        <v>3</v>
      </c>
      <c r="IF7" s="1">
        <v>3</v>
      </c>
      <c r="IG7" s="1">
        <v>1</v>
      </c>
      <c r="IH7" s="1">
        <v>9</v>
      </c>
      <c r="II7" s="1">
        <v>8</v>
      </c>
      <c r="IJ7" s="1">
        <v>2</v>
      </c>
      <c r="IK7" s="1">
        <v>1</v>
      </c>
      <c r="IL7" s="1">
        <v>1</v>
      </c>
      <c r="IM7" s="1">
        <v>1</v>
      </c>
      <c r="IN7" s="1">
        <v>2</v>
      </c>
      <c r="IO7" s="1">
        <v>3</v>
      </c>
      <c r="IP7" s="1">
        <v>3</v>
      </c>
      <c r="IQ7" s="1">
        <v>72</v>
      </c>
      <c r="IR7" s="1">
        <v>84</v>
      </c>
      <c r="IS7" s="1">
        <v>176</v>
      </c>
      <c r="IT7" s="1">
        <v>64</v>
      </c>
      <c r="IU7" s="1">
        <v>39</v>
      </c>
      <c r="IV7" s="1">
        <v>34</v>
      </c>
    </row>
    <row r="8" spans="1:256" ht="15">
      <c r="A8" s="1">
        <v>4</v>
      </c>
      <c r="B8" s="1">
        <v>33</v>
      </c>
      <c r="C8" s="1">
        <v>75.49</v>
      </c>
      <c r="D8" s="1">
        <v>172</v>
      </c>
      <c r="E8" s="1">
        <v>1.016</v>
      </c>
      <c r="F8" s="1" t="s">
        <v>37</v>
      </c>
      <c r="G8" s="1">
        <v>3</v>
      </c>
      <c r="H8" s="1">
        <v>75.05</v>
      </c>
      <c r="I8" s="1">
        <v>172</v>
      </c>
      <c r="J8" s="1">
        <v>1.015</v>
      </c>
      <c r="K8" s="1" t="s">
        <v>33</v>
      </c>
      <c r="L8" s="1">
        <v>2</v>
      </c>
      <c r="M8" s="1">
        <v>75.47</v>
      </c>
      <c r="N8" s="1">
        <v>172</v>
      </c>
      <c r="O8" s="1">
        <v>1.015</v>
      </c>
      <c r="P8" s="1" t="s">
        <v>44</v>
      </c>
      <c r="Q8" s="1">
        <v>2</v>
      </c>
      <c r="R8" s="1">
        <v>74.98</v>
      </c>
      <c r="S8" s="1">
        <v>172</v>
      </c>
      <c r="T8" s="1">
        <v>1.013</v>
      </c>
      <c r="U8" s="1" t="s">
        <v>32</v>
      </c>
      <c r="V8" s="1">
        <v>1</v>
      </c>
      <c r="W8" s="1">
        <v>0.45</v>
      </c>
      <c r="X8" s="1">
        <v>15.9</v>
      </c>
      <c r="Y8" s="1">
        <v>100</v>
      </c>
      <c r="Z8" s="1">
        <f t="shared" si="0"/>
        <v>45</v>
      </c>
      <c r="AA8" s="1">
        <f t="shared" si="1"/>
        <v>55</v>
      </c>
      <c r="AB8" s="1">
        <v>0.45</v>
      </c>
      <c r="AC8" s="1">
        <v>16.1</v>
      </c>
      <c r="AD8" s="1">
        <f t="shared" si="2"/>
        <v>98.75776397515527</v>
      </c>
      <c r="AE8" s="1">
        <f t="shared" si="3"/>
        <v>44.440993788819874</v>
      </c>
      <c r="AF8" s="1">
        <f t="shared" si="4"/>
        <v>54.3167701863354</v>
      </c>
      <c r="AG8" s="1">
        <f t="shared" si="5"/>
        <v>-1.2422360248447328</v>
      </c>
      <c r="AH8" s="1">
        <v>0.43</v>
      </c>
      <c r="AI8" s="1">
        <v>15.3</v>
      </c>
      <c r="AJ8" s="1">
        <f t="shared" si="6"/>
        <v>103.921568627451</v>
      </c>
      <c r="AK8" s="1">
        <f t="shared" si="7"/>
        <v>44.68627450980393</v>
      </c>
      <c r="AL8" s="1">
        <f t="shared" si="8"/>
        <v>59.235294117647065</v>
      </c>
      <c r="AM8" s="1">
        <f t="shared" si="9"/>
        <v>7.700534759358301</v>
      </c>
      <c r="AN8" s="1">
        <v>0.42</v>
      </c>
      <c r="AO8" s="1">
        <v>14.8</v>
      </c>
      <c r="AP8" s="1">
        <f t="shared" si="10"/>
        <v>107.43243243243244</v>
      </c>
      <c r="AQ8" s="1">
        <f t="shared" si="11"/>
        <v>45.12162162162162</v>
      </c>
      <c r="AR8" s="1">
        <f t="shared" si="12"/>
        <v>62.310810810810814</v>
      </c>
      <c r="AS8" s="1">
        <f t="shared" si="13"/>
        <v>13.292383292383297</v>
      </c>
      <c r="AT8" s="1">
        <v>0.38</v>
      </c>
      <c r="AU8" s="1">
        <v>13</v>
      </c>
      <c r="AV8" s="1">
        <f t="shared" si="14"/>
        <v>122.30769230769232</v>
      </c>
      <c r="AW8" s="1">
        <f t="shared" si="15"/>
        <v>46.476923076923086</v>
      </c>
      <c r="AX8" s="1">
        <f t="shared" si="16"/>
        <v>75.83076923076923</v>
      </c>
      <c r="AY8" s="1">
        <f t="shared" si="17"/>
        <v>37.87412587412588</v>
      </c>
      <c r="AZ8" s="1">
        <v>0.43</v>
      </c>
      <c r="BA8" s="1">
        <v>15.4</v>
      </c>
      <c r="BB8" s="1">
        <f t="shared" si="18"/>
        <v>103.24675324675326</v>
      </c>
      <c r="BC8" s="1">
        <f t="shared" si="19"/>
        <v>44.3961038961039</v>
      </c>
      <c r="BD8" s="1">
        <f t="shared" si="20"/>
        <v>58.850649350649356</v>
      </c>
      <c r="BE8" s="1">
        <f t="shared" si="21"/>
        <v>7.001180637544282</v>
      </c>
      <c r="BF8" s="1">
        <v>0.48</v>
      </c>
      <c r="BG8" s="1">
        <v>16.7</v>
      </c>
      <c r="BH8" s="1">
        <v>100</v>
      </c>
      <c r="BI8" s="1">
        <f t="shared" si="22"/>
        <v>48</v>
      </c>
      <c r="BJ8" s="1">
        <f t="shared" si="23"/>
        <v>52</v>
      </c>
      <c r="BK8" s="1">
        <v>0.47</v>
      </c>
      <c r="BL8" s="1">
        <v>17.1</v>
      </c>
      <c r="BM8" s="1">
        <f t="shared" si="24"/>
        <v>97.66081871345028</v>
      </c>
      <c r="BN8" s="1">
        <f t="shared" si="25"/>
        <v>45.90058479532163</v>
      </c>
      <c r="BO8" s="1">
        <f t="shared" si="26"/>
        <v>51.760233918128655</v>
      </c>
      <c r="BP8" s="1">
        <f t="shared" si="27"/>
        <v>-0.4610886189833553</v>
      </c>
      <c r="BQ8" s="1">
        <v>0.42</v>
      </c>
      <c r="BR8" s="1">
        <v>14.8</v>
      </c>
      <c r="BS8" s="1">
        <f t="shared" si="28"/>
        <v>112.83783783783782</v>
      </c>
      <c r="BT8" s="1">
        <f t="shared" si="29"/>
        <v>47.39189189189189</v>
      </c>
      <c r="BU8" s="1">
        <f t="shared" si="30"/>
        <v>65.44594594594594</v>
      </c>
      <c r="BV8" s="1">
        <f t="shared" si="31"/>
        <v>25.85758835758834</v>
      </c>
      <c r="BW8" s="1">
        <v>0.46</v>
      </c>
      <c r="BX8" s="1">
        <v>16.3</v>
      </c>
      <c r="BY8" s="1">
        <f t="shared" si="32"/>
        <v>102.45398773006133</v>
      </c>
      <c r="BZ8" s="1">
        <f t="shared" si="33"/>
        <v>47.12883435582821</v>
      </c>
      <c r="CA8" s="1">
        <f t="shared" si="34"/>
        <v>55.32515337423312</v>
      </c>
      <c r="CB8" s="1">
        <f t="shared" si="35"/>
        <v>6.394525719679072</v>
      </c>
      <c r="CC8" s="1">
        <v>0.46</v>
      </c>
      <c r="CD8" s="1">
        <v>16</v>
      </c>
      <c r="CE8" s="1">
        <f t="shared" si="36"/>
        <v>104.375</v>
      </c>
      <c r="CF8" s="1">
        <f t="shared" si="37"/>
        <v>48.0125</v>
      </c>
      <c r="CG8" s="1">
        <f t="shared" si="38"/>
        <v>56.3625</v>
      </c>
      <c r="CH8" s="1">
        <f t="shared" si="39"/>
        <v>8.389423076923071</v>
      </c>
      <c r="CI8" s="1">
        <v>0.45</v>
      </c>
      <c r="CJ8" s="1">
        <v>16.3</v>
      </c>
      <c r="CK8" s="1">
        <f t="shared" si="40"/>
        <v>102.45398773006133</v>
      </c>
      <c r="CL8" s="1">
        <f t="shared" si="41"/>
        <v>46.1042944785276</v>
      </c>
      <c r="CM8" s="1">
        <f t="shared" si="42"/>
        <v>56.34969325153373</v>
      </c>
      <c r="CN8" s="1">
        <f t="shared" si="43"/>
        <v>8.36479471448794</v>
      </c>
      <c r="CO8" s="1">
        <v>0.44</v>
      </c>
      <c r="CP8" s="1">
        <v>15.6</v>
      </c>
      <c r="CQ8" s="1">
        <v>100</v>
      </c>
      <c r="CR8" s="1">
        <f t="shared" si="44"/>
        <v>44</v>
      </c>
      <c r="CS8" s="1">
        <f t="shared" si="45"/>
        <v>56</v>
      </c>
      <c r="CT8" s="1">
        <v>0.46</v>
      </c>
      <c r="CU8" s="1">
        <v>16.4</v>
      </c>
      <c r="CV8" s="1">
        <f t="shared" si="46"/>
        <v>95.1219512195122</v>
      </c>
      <c r="CW8" s="1">
        <f t="shared" si="47"/>
        <v>43.75609756097561</v>
      </c>
      <c r="CX8" s="1">
        <f t="shared" si="48"/>
        <v>51.36585365853659</v>
      </c>
      <c r="CY8" s="1">
        <f t="shared" si="49"/>
        <v>-8.275261324041809</v>
      </c>
      <c r="CZ8" s="1">
        <v>0.43</v>
      </c>
      <c r="DA8" s="1">
        <v>15.5</v>
      </c>
      <c r="DB8" s="1">
        <f t="shared" si="50"/>
        <v>100.64516129032258</v>
      </c>
      <c r="DC8" s="1">
        <f t="shared" si="51"/>
        <v>43.277419354838706</v>
      </c>
      <c r="DD8" s="1">
        <f t="shared" si="52"/>
        <v>57.36774193548387</v>
      </c>
      <c r="DE8" s="1">
        <f t="shared" si="53"/>
        <v>2.4423963133640543</v>
      </c>
      <c r="DF8" s="1">
        <v>0.44</v>
      </c>
      <c r="DG8" s="1">
        <v>15.6</v>
      </c>
      <c r="DH8" s="1">
        <f t="shared" si="54"/>
        <v>100</v>
      </c>
      <c r="DI8" s="1">
        <f t="shared" si="55"/>
        <v>44</v>
      </c>
      <c r="DJ8" s="1">
        <f t="shared" si="56"/>
        <v>56</v>
      </c>
      <c r="DK8" s="1">
        <f t="shared" si="57"/>
        <v>0</v>
      </c>
      <c r="DL8" s="1">
        <v>0.43</v>
      </c>
      <c r="DM8" s="1">
        <v>15.3</v>
      </c>
      <c r="DN8" s="1">
        <f t="shared" si="58"/>
        <v>101.96078431372548</v>
      </c>
      <c r="DO8" s="1">
        <f t="shared" si="59"/>
        <v>43.843137254901954</v>
      </c>
      <c r="DP8" s="1">
        <f t="shared" si="60"/>
        <v>58.11764705882353</v>
      </c>
      <c r="DQ8" s="1">
        <f t="shared" si="61"/>
        <v>3.7815126050420163</v>
      </c>
      <c r="DR8" s="1">
        <v>0.43</v>
      </c>
      <c r="DS8" s="1">
        <v>15.3</v>
      </c>
      <c r="DT8" s="1">
        <f t="shared" si="62"/>
        <v>101.96078431372548</v>
      </c>
      <c r="DU8" s="1">
        <f t="shared" si="63"/>
        <v>43.843137254901954</v>
      </c>
      <c r="DV8" s="1">
        <f t="shared" si="64"/>
        <v>58.11764705882353</v>
      </c>
      <c r="DW8" s="1">
        <f t="shared" si="65"/>
        <v>3.7815126050420163</v>
      </c>
      <c r="DX8" s="1">
        <v>0.46</v>
      </c>
      <c r="DY8" s="1">
        <v>16.7</v>
      </c>
      <c r="DZ8" s="1">
        <v>100</v>
      </c>
      <c r="EA8" s="1">
        <f t="shared" si="66"/>
        <v>46</v>
      </c>
      <c r="EB8" s="1">
        <f t="shared" si="67"/>
        <v>54</v>
      </c>
      <c r="EC8" s="1">
        <v>0.47</v>
      </c>
      <c r="ED8" s="1">
        <v>17</v>
      </c>
      <c r="EE8" s="1">
        <f t="shared" si="68"/>
        <v>98.23529411764706</v>
      </c>
      <c r="EF8" s="1">
        <f t="shared" si="69"/>
        <v>46.17058823529411</v>
      </c>
      <c r="EG8" s="1">
        <f t="shared" si="70"/>
        <v>52.064705882352946</v>
      </c>
      <c r="EH8" s="1">
        <f t="shared" si="71"/>
        <v>-3.583877995642692</v>
      </c>
      <c r="EI8" s="1">
        <v>0.45</v>
      </c>
      <c r="EJ8" s="1">
        <v>16.1</v>
      </c>
      <c r="EK8" s="1">
        <f t="shared" si="72"/>
        <v>103.72670807453414</v>
      </c>
      <c r="EL8" s="1">
        <f t="shared" si="73"/>
        <v>46.677018633540364</v>
      </c>
      <c r="EM8" s="1">
        <f t="shared" si="74"/>
        <v>57.04968944099378</v>
      </c>
      <c r="EN8" s="1">
        <f t="shared" si="75"/>
        <v>5.647573038877372</v>
      </c>
      <c r="EO8" s="1">
        <v>0.44</v>
      </c>
      <c r="EP8" s="1">
        <v>16.2</v>
      </c>
      <c r="EQ8" s="1">
        <f t="shared" si="76"/>
        <v>103.08641975308642</v>
      </c>
      <c r="ER8" s="1">
        <f t="shared" si="77"/>
        <v>45.358024691358025</v>
      </c>
      <c r="ES8" s="1">
        <f t="shared" si="78"/>
        <v>57.72839506172839</v>
      </c>
      <c r="ET8" s="1">
        <f t="shared" si="79"/>
        <v>6.904435299497022</v>
      </c>
      <c r="EU8" s="1">
        <v>0.46</v>
      </c>
      <c r="EV8" s="1">
        <v>16.3</v>
      </c>
      <c r="EW8" s="1">
        <f t="shared" si="80"/>
        <v>102.45398773006133</v>
      </c>
      <c r="EX8" s="1">
        <f t="shared" si="81"/>
        <v>47.12883435582821</v>
      </c>
      <c r="EY8" s="1">
        <f t="shared" si="82"/>
        <v>55.32515337423312</v>
      </c>
      <c r="EZ8" s="1">
        <f t="shared" si="83"/>
        <v>2.453987730061329</v>
      </c>
      <c r="FA8" s="1">
        <v>0.46</v>
      </c>
      <c r="FB8" s="1">
        <v>16.7</v>
      </c>
      <c r="FC8" s="1">
        <f t="shared" si="84"/>
        <v>100</v>
      </c>
      <c r="FD8" s="1">
        <f t="shared" si="85"/>
        <v>46</v>
      </c>
      <c r="FE8" s="1">
        <f t="shared" si="86"/>
        <v>54</v>
      </c>
      <c r="FF8" s="1">
        <f t="shared" si="87"/>
        <v>0</v>
      </c>
      <c r="FG8" s="1" t="s">
        <v>37</v>
      </c>
      <c r="FH8" s="1" t="s">
        <v>32</v>
      </c>
      <c r="FI8" s="1" t="s">
        <v>33</v>
      </c>
      <c r="FJ8" s="1" t="s">
        <v>30</v>
      </c>
      <c r="FK8" s="1" t="s">
        <v>30</v>
      </c>
      <c r="FL8" s="1" t="s">
        <v>37</v>
      </c>
      <c r="FM8" s="1" t="s">
        <v>40</v>
      </c>
      <c r="FN8" s="1" t="s">
        <v>32</v>
      </c>
      <c r="FO8" s="1" t="s">
        <v>33</v>
      </c>
      <c r="FP8" s="1" t="s">
        <v>37</v>
      </c>
      <c r="FQ8" s="1" t="s">
        <v>32</v>
      </c>
      <c r="FR8" s="1" t="s">
        <v>33</v>
      </c>
      <c r="FS8" s="1" t="s">
        <v>30</v>
      </c>
      <c r="FT8" s="1" t="s">
        <v>33</v>
      </c>
      <c r="FU8" s="1" t="s">
        <v>30</v>
      </c>
      <c r="FV8" s="1" t="s">
        <v>30</v>
      </c>
      <c r="FW8" s="1" t="s">
        <v>37</v>
      </c>
      <c r="FX8" s="1" t="s">
        <v>37</v>
      </c>
      <c r="FY8" s="1" t="s">
        <v>37</v>
      </c>
      <c r="FZ8" s="1" t="s">
        <v>36</v>
      </c>
      <c r="GA8" s="1" t="s">
        <v>30</v>
      </c>
      <c r="GB8" s="1" t="s">
        <v>37</v>
      </c>
      <c r="GC8" s="1" t="s">
        <v>44</v>
      </c>
      <c r="GD8" s="1" t="s">
        <v>30</v>
      </c>
      <c r="GE8" s="1" t="s">
        <v>43</v>
      </c>
      <c r="GF8" s="1" t="s">
        <v>43</v>
      </c>
      <c r="GG8" s="1" t="s">
        <v>43</v>
      </c>
      <c r="GH8" s="1" t="s">
        <v>30</v>
      </c>
      <c r="GI8" s="1" t="s">
        <v>37</v>
      </c>
      <c r="GJ8" s="1" t="s">
        <v>30</v>
      </c>
      <c r="GK8" s="1" t="s">
        <v>37</v>
      </c>
      <c r="GL8" s="1" t="s">
        <v>43</v>
      </c>
      <c r="GM8" s="1" t="s">
        <v>32</v>
      </c>
      <c r="GN8" s="1" t="s">
        <v>32</v>
      </c>
      <c r="GO8" s="1" t="s">
        <v>34</v>
      </c>
      <c r="GP8" s="1" t="s">
        <v>43</v>
      </c>
      <c r="GQ8" s="1" t="s">
        <v>43</v>
      </c>
      <c r="GR8" s="1" t="s">
        <v>32</v>
      </c>
      <c r="GS8" s="1" t="s">
        <v>37</v>
      </c>
      <c r="GT8" s="1" t="s">
        <v>32</v>
      </c>
      <c r="GU8" s="1" t="s">
        <v>43</v>
      </c>
      <c r="GV8" s="1" t="s">
        <v>32</v>
      </c>
      <c r="GW8" s="1" t="s">
        <v>37</v>
      </c>
      <c r="GX8" s="1" t="s">
        <v>32</v>
      </c>
      <c r="GY8" s="1">
        <v>3</v>
      </c>
      <c r="GZ8" s="1">
        <v>1</v>
      </c>
      <c r="HA8" s="1">
        <v>1</v>
      </c>
      <c r="HB8" s="1">
        <v>1</v>
      </c>
      <c r="HC8" s="1">
        <v>1</v>
      </c>
      <c r="HD8" s="1">
        <v>1</v>
      </c>
      <c r="HE8" s="1">
        <v>1</v>
      </c>
      <c r="HF8" s="1">
        <v>1</v>
      </c>
      <c r="HG8" s="1">
        <v>1</v>
      </c>
      <c r="HH8" s="1">
        <v>1</v>
      </c>
      <c r="HI8" s="1">
        <v>1</v>
      </c>
      <c r="HJ8" s="1">
        <v>2</v>
      </c>
      <c r="HK8" s="1">
        <v>1</v>
      </c>
      <c r="HL8" s="1">
        <v>1</v>
      </c>
      <c r="HM8" s="1">
        <v>1</v>
      </c>
      <c r="HN8" s="1">
        <v>1</v>
      </c>
      <c r="HO8" s="1">
        <v>1</v>
      </c>
      <c r="HP8" s="1">
        <v>1</v>
      </c>
      <c r="HQ8" s="1">
        <v>1</v>
      </c>
      <c r="HR8" s="1">
        <v>1</v>
      </c>
      <c r="HS8" s="1">
        <v>1</v>
      </c>
      <c r="HT8" s="1">
        <v>1</v>
      </c>
      <c r="HU8" s="1">
        <v>2</v>
      </c>
      <c r="HV8" s="1">
        <v>1</v>
      </c>
      <c r="HW8" s="1">
        <v>6</v>
      </c>
      <c r="HX8" s="1">
        <v>3</v>
      </c>
      <c r="HY8" s="1">
        <v>3</v>
      </c>
      <c r="HZ8" s="1">
        <v>2</v>
      </c>
      <c r="IA8" s="1">
        <v>2</v>
      </c>
      <c r="IB8" s="1">
        <v>1</v>
      </c>
      <c r="IC8" s="1">
        <v>1</v>
      </c>
      <c r="ID8" s="1">
        <v>1</v>
      </c>
      <c r="IE8" s="1">
        <v>1</v>
      </c>
      <c r="IF8" s="1">
        <v>1</v>
      </c>
      <c r="IG8" s="1">
        <v>2</v>
      </c>
      <c r="IH8" s="1">
        <v>8</v>
      </c>
      <c r="II8" s="1">
        <v>3</v>
      </c>
      <c r="IJ8" s="1">
        <v>3</v>
      </c>
      <c r="IK8" s="1">
        <v>1</v>
      </c>
      <c r="IL8" s="1">
        <v>1</v>
      </c>
      <c r="IM8" s="1">
        <v>1</v>
      </c>
      <c r="IN8" s="1">
        <v>1</v>
      </c>
      <c r="IO8" s="1">
        <v>1</v>
      </c>
      <c r="IP8" s="1">
        <v>1</v>
      </c>
      <c r="IQ8" s="1">
        <v>120</v>
      </c>
      <c r="IR8" s="1">
        <v>142</v>
      </c>
      <c r="IS8" s="1">
        <v>221</v>
      </c>
      <c r="IT8" s="1">
        <v>157</v>
      </c>
      <c r="IU8" s="1">
        <v>130</v>
      </c>
      <c r="IV8" s="1">
        <v>102</v>
      </c>
    </row>
    <row r="9" spans="1:256" ht="15">
      <c r="A9" s="1">
        <v>5</v>
      </c>
      <c r="B9" s="1">
        <v>23</v>
      </c>
      <c r="C9" s="1">
        <v>60.71</v>
      </c>
      <c r="D9" s="1">
        <v>167</v>
      </c>
      <c r="E9" s="1">
        <v>1.009</v>
      </c>
      <c r="F9" s="1" t="s">
        <v>32</v>
      </c>
      <c r="G9" s="1">
        <v>4</v>
      </c>
      <c r="H9" s="1">
        <v>61.11</v>
      </c>
      <c r="I9" s="1">
        <v>167</v>
      </c>
      <c r="J9" s="1">
        <v>1.022</v>
      </c>
      <c r="K9" s="1" t="s">
        <v>32</v>
      </c>
      <c r="L9" s="1">
        <v>3</v>
      </c>
      <c r="M9" s="1">
        <v>60.8</v>
      </c>
      <c r="N9" s="1">
        <v>167</v>
      </c>
      <c r="O9" s="1">
        <v>1.013</v>
      </c>
      <c r="P9" s="1" t="s">
        <v>32</v>
      </c>
      <c r="Q9" s="1">
        <v>2</v>
      </c>
      <c r="R9" s="1">
        <v>61.87</v>
      </c>
      <c r="S9" s="1">
        <v>167</v>
      </c>
      <c r="T9" s="1">
        <v>1.014</v>
      </c>
      <c r="U9" s="1" t="s">
        <v>32</v>
      </c>
      <c r="V9" s="1">
        <v>2</v>
      </c>
      <c r="W9" s="1">
        <v>0.41</v>
      </c>
      <c r="X9" s="1">
        <v>13.7</v>
      </c>
      <c r="Y9" s="1">
        <v>100</v>
      </c>
      <c r="Z9" s="1">
        <f t="shared" si="0"/>
        <v>41</v>
      </c>
      <c r="AA9" s="1">
        <f t="shared" si="1"/>
        <v>59</v>
      </c>
      <c r="AB9" s="1">
        <v>0.39</v>
      </c>
      <c r="AC9" s="1">
        <v>13.3</v>
      </c>
      <c r="AD9" s="1">
        <f t="shared" si="2"/>
        <v>103.00751879699249</v>
      </c>
      <c r="AE9" s="1">
        <f t="shared" si="3"/>
        <v>40.172932330827074</v>
      </c>
      <c r="AF9" s="1">
        <f t="shared" si="4"/>
        <v>62.83458646616541</v>
      </c>
      <c r="AG9" s="1">
        <f t="shared" si="5"/>
        <v>6.499299095195613</v>
      </c>
      <c r="AH9" s="1">
        <v>0.36</v>
      </c>
      <c r="AI9" s="1">
        <v>11.7</v>
      </c>
      <c r="AJ9" s="1">
        <f t="shared" si="6"/>
        <v>117.0940170940171</v>
      </c>
      <c r="AK9" s="1">
        <f t="shared" si="7"/>
        <v>42.15384615384615</v>
      </c>
      <c r="AL9" s="1">
        <f t="shared" si="8"/>
        <v>74.94017094017096</v>
      </c>
      <c r="AM9" s="1">
        <f t="shared" si="9"/>
        <v>27.017238881645692</v>
      </c>
      <c r="AN9" s="1">
        <v>0.39</v>
      </c>
      <c r="AO9" s="1">
        <v>13.3</v>
      </c>
      <c r="AP9" s="1">
        <f t="shared" si="10"/>
        <v>103.00751879699249</v>
      </c>
      <c r="AQ9" s="1">
        <f t="shared" si="11"/>
        <v>40.172932330827074</v>
      </c>
      <c r="AR9" s="1">
        <f t="shared" si="12"/>
        <v>62.83458646616541</v>
      </c>
      <c r="AS9" s="1">
        <f t="shared" si="13"/>
        <v>6.499299095195613</v>
      </c>
      <c r="AT9" s="1">
        <v>0.4</v>
      </c>
      <c r="AU9" s="1">
        <v>13.5</v>
      </c>
      <c r="AV9" s="1">
        <f t="shared" si="14"/>
        <v>101.48148148148148</v>
      </c>
      <c r="AW9" s="1">
        <f t="shared" si="15"/>
        <v>40.592592592592595</v>
      </c>
      <c r="AX9" s="1">
        <f t="shared" si="16"/>
        <v>60.888888888888886</v>
      </c>
      <c r="AY9" s="1">
        <f t="shared" si="17"/>
        <v>3.2015065913370946</v>
      </c>
      <c r="AZ9" s="1">
        <v>0.38</v>
      </c>
      <c r="BA9" s="1">
        <v>12.9</v>
      </c>
      <c r="BB9" s="1">
        <f t="shared" si="18"/>
        <v>106.20155038759688</v>
      </c>
      <c r="BC9" s="1">
        <f t="shared" si="19"/>
        <v>40.35658914728682</v>
      </c>
      <c r="BD9" s="1">
        <f t="shared" si="20"/>
        <v>65.84496124031006</v>
      </c>
      <c r="BE9" s="1">
        <f t="shared" si="21"/>
        <v>11.6016292208645</v>
      </c>
      <c r="BF9" s="1">
        <v>0.41</v>
      </c>
      <c r="BG9" s="1">
        <v>14</v>
      </c>
      <c r="BH9" s="1">
        <v>100</v>
      </c>
      <c r="BI9" s="1">
        <f t="shared" si="22"/>
        <v>41</v>
      </c>
      <c r="BJ9" s="1">
        <f t="shared" si="23"/>
        <v>59</v>
      </c>
      <c r="BK9" s="1">
        <v>0.42</v>
      </c>
      <c r="BL9" s="1">
        <v>13.9</v>
      </c>
      <c r="BM9" s="1">
        <f t="shared" si="24"/>
        <v>100.71942446043165</v>
      </c>
      <c r="BN9" s="1">
        <f t="shared" si="25"/>
        <v>42.302158273381295</v>
      </c>
      <c r="BO9" s="1">
        <f t="shared" si="26"/>
        <v>58.41726618705036</v>
      </c>
      <c r="BP9" s="1">
        <f t="shared" si="27"/>
        <v>-0.9876844287282053</v>
      </c>
      <c r="BQ9" s="1">
        <v>0.4</v>
      </c>
      <c r="BR9" s="1">
        <v>14</v>
      </c>
      <c r="BS9" s="1">
        <f t="shared" si="28"/>
        <v>100</v>
      </c>
      <c r="BT9" s="1">
        <f t="shared" si="29"/>
        <v>40</v>
      </c>
      <c r="BU9" s="1">
        <f t="shared" si="30"/>
        <v>60</v>
      </c>
      <c r="BV9" s="1">
        <f t="shared" si="31"/>
        <v>1.694915254237288</v>
      </c>
      <c r="BW9" s="1">
        <v>0.39</v>
      </c>
      <c r="BX9" s="1">
        <v>13.3</v>
      </c>
      <c r="BY9" s="1">
        <f t="shared" si="32"/>
        <v>105.26315789473684</v>
      </c>
      <c r="BZ9" s="1">
        <f t="shared" si="33"/>
        <v>41.05263157894737</v>
      </c>
      <c r="CA9" s="1">
        <f t="shared" si="34"/>
        <v>64.21052631578947</v>
      </c>
      <c r="CB9" s="1">
        <f t="shared" si="35"/>
        <v>8.831400535236384</v>
      </c>
      <c r="CC9" s="1">
        <v>0.4</v>
      </c>
      <c r="CD9" s="1">
        <v>13.8</v>
      </c>
      <c r="CE9" s="1">
        <f t="shared" si="36"/>
        <v>101.44927536231883</v>
      </c>
      <c r="CF9" s="1">
        <f t="shared" si="37"/>
        <v>40.57971014492753</v>
      </c>
      <c r="CG9" s="1">
        <f t="shared" si="38"/>
        <v>60.8695652173913</v>
      </c>
      <c r="CH9" s="1">
        <f t="shared" si="39"/>
        <v>3.168754605747962</v>
      </c>
      <c r="CI9" s="1">
        <v>0.4</v>
      </c>
      <c r="CJ9" s="1">
        <v>13.3</v>
      </c>
      <c r="CK9" s="1">
        <f t="shared" si="40"/>
        <v>105.26315789473684</v>
      </c>
      <c r="CL9" s="1">
        <f t="shared" si="41"/>
        <v>42.10526315789474</v>
      </c>
      <c r="CM9" s="1">
        <f t="shared" si="42"/>
        <v>63.157894736842096</v>
      </c>
      <c r="CN9" s="1">
        <f t="shared" si="43"/>
        <v>7.047279214986602</v>
      </c>
      <c r="CO9" s="1">
        <v>0.4</v>
      </c>
      <c r="CP9" s="1">
        <v>13.5</v>
      </c>
      <c r="CQ9" s="1">
        <v>100</v>
      </c>
      <c r="CR9" s="1">
        <f t="shared" si="44"/>
        <v>40</v>
      </c>
      <c r="CS9" s="1">
        <f t="shared" si="45"/>
        <v>60</v>
      </c>
      <c r="CT9" s="1">
        <v>0.39</v>
      </c>
      <c r="CU9" s="1">
        <v>13.3</v>
      </c>
      <c r="CV9" s="1">
        <f t="shared" si="46"/>
        <v>101.50375939849623</v>
      </c>
      <c r="CW9" s="1">
        <f t="shared" si="47"/>
        <v>39.58646616541353</v>
      </c>
      <c r="CX9" s="1">
        <f t="shared" si="48"/>
        <v>61.917293233082695</v>
      </c>
      <c r="CY9" s="1">
        <f t="shared" si="49"/>
        <v>3.1954887218044923</v>
      </c>
      <c r="CZ9" s="1">
        <v>0.36</v>
      </c>
      <c r="DA9" s="1">
        <v>12.3</v>
      </c>
      <c r="DB9" s="1">
        <f t="shared" si="50"/>
        <v>109.75609756097559</v>
      </c>
      <c r="DC9" s="1">
        <f t="shared" si="51"/>
        <v>39.51219512195121</v>
      </c>
      <c r="DD9" s="1">
        <f t="shared" si="52"/>
        <v>70.24390243902438</v>
      </c>
      <c r="DE9" s="1">
        <f t="shared" si="53"/>
        <v>17.073170731707304</v>
      </c>
      <c r="DF9" s="1">
        <v>0.32</v>
      </c>
      <c r="DG9" s="1">
        <v>10.8</v>
      </c>
      <c r="DH9" s="1">
        <f t="shared" si="54"/>
        <v>125</v>
      </c>
      <c r="DI9" s="1">
        <f t="shared" si="55"/>
        <v>40</v>
      </c>
      <c r="DJ9" s="1">
        <f t="shared" si="56"/>
        <v>85</v>
      </c>
      <c r="DK9" s="1">
        <f t="shared" si="57"/>
        <v>41.666666666666664</v>
      </c>
      <c r="DL9" s="1">
        <v>0.36</v>
      </c>
      <c r="DM9" s="1">
        <v>12.4</v>
      </c>
      <c r="DN9" s="1">
        <f t="shared" si="58"/>
        <v>108.87096774193547</v>
      </c>
      <c r="DO9" s="1">
        <f t="shared" si="59"/>
        <v>39.19354838709677</v>
      </c>
      <c r="DP9" s="1">
        <f t="shared" si="60"/>
        <v>69.6774193548387</v>
      </c>
      <c r="DQ9" s="1">
        <f t="shared" si="61"/>
        <v>16.12903225806451</v>
      </c>
      <c r="DR9" s="1">
        <v>0.36</v>
      </c>
      <c r="DS9" s="1">
        <v>12.6</v>
      </c>
      <c r="DT9" s="1">
        <f t="shared" si="62"/>
        <v>107.14285714285714</v>
      </c>
      <c r="DU9" s="1">
        <f t="shared" si="63"/>
        <v>38.57142857142857</v>
      </c>
      <c r="DV9" s="1">
        <f t="shared" si="64"/>
        <v>68.57142857142857</v>
      </c>
      <c r="DW9" s="1">
        <f t="shared" si="65"/>
        <v>14.285714285714281</v>
      </c>
      <c r="DX9" s="1">
        <v>0.39</v>
      </c>
      <c r="DY9" s="1">
        <v>13.2</v>
      </c>
      <c r="DZ9" s="1">
        <v>100</v>
      </c>
      <c r="EA9" s="1">
        <f t="shared" si="66"/>
        <v>39</v>
      </c>
      <c r="EB9" s="1">
        <f t="shared" si="67"/>
        <v>61</v>
      </c>
      <c r="EC9" s="1">
        <v>0.39</v>
      </c>
      <c r="ED9" s="1">
        <v>13.6</v>
      </c>
      <c r="EE9" s="1">
        <f t="shared" si="68"/>
        <v>97.05882352941177</v>
      </c>
      <c r="EF9" s="1">
        <f t="shared" si="69"/>
        <v>37.852941176470594</v>
      </c>
      <c r="EG9" s="1">
        <f t="shared" si="70"/>
        <v>59.205882352941174</v>
      </c>
      <c r="EH9" s="1">
        <f t="shared" si="71"/>
        <v>-2.9411764705882395</v>
      </c>
      <c r="EI9" s="1">
        <v>0.41</v>
      </c>
      <c r="EJ9" s="1">
        <v>14</v>
      </c>
      <c r="EK9" s="1">
        <f t="shared" si="72"/>
        <v>94.28571428571428</v>
      </c>
      <c r="EL9" s="1">
        <f t="shared" si="73"/>
        <v>38.65714285714285</v>
      </c>
      <c r="EM9" s="1">
        <f t="shared" si="74"/>
        <v>55.628571428571426</v>
      </c>
      <c r="EN9" s="1">
        <f t="shared" si="75"/>
        <v>-8.8056206088993</v>
      </c>
      <c r="EO9" s="1">
        <v>0.4</v>
      </c>
      <c r="EP9" s="1">
        <v>13.5</v>
      </c>
      <c r="EQ9" s="1">
        <f t="shared" si="76"/>
        <v>97.77777777777777</v>
      </c>
      <c r="ER9" s="1">
        <f t="shared" si="77"/>
        <v>39.111111111111114</v>
      </c>
      <c r="ES9" s="1">
        <f t="shared" si="78"/>
        <v>58.66666666666666</v>
      </c>
      <c r="ET9" s="1">
        <f t="shared" si="79"/>
        <v>-3.8251366120218733</v>
      </c>
      <c r="EU9" s="1">
        <v>0.39</v>
      </c>
      <c r="EV9" s="1">
        <v>13.5</v>
      </c>
      <c r="EW9" s="1">
        <f t="shared" si="80"/>
        <v>97.77777777777777</v>
      </c>
      <c r="EX9" s="1">
        <f t="shared" si="81"/>
        <v>38.13333333333333</v>
      </c>
      <c r="EY9" s="1">
        <f t="shared" si="82"/>
        <v>59.64444444444444</v>
      </c>
      <c r="EZ9" s="1">
        <f t="shared" si="83"/>
        <v>-2.2222222222222316</v>
      </c>
      <c r="FA9" s="1">
        <v>0.39</v>
      </c>
      <c r="FB9" s="1">
        <v>13.3</v>
      </c>
      <c r="FC9" s="1">
        <f t="shared" si="84"/>
        <v>99.24812030075188</v>
      </c>
      <c r="FD9" s="1">
        <f t="shared" si="85"/>
        <v>38.70676691729324</v>
      </c>
      <c r="FE9" s="1">
        <f t="shared" si="86"/>
        <v>60.54135338345864</v>
      </c>
      <c r="FF9" s="1">
        <f t="shared" si="87"/>
        <v>-0.7518796992481284</v>
      </c>
      <c r="FG9" s="1" t="s">
        <v>32</v>
      </c>
      <c r="FH9" s="1" t="s">
        <v>32</v>
      </c>
      <c r="FI9" s="1" t="s">
        <v>37</v>
      </c>
      <c r="FJ9" s="1" t="s">
        <v>37</v>
      </c>
      <c r="FK9" s="1" t="s">
        <v>37</v>
      </c>
      <c r="FL9" s="1" t="s">
        <v>37</v>
      </c>
      <c r="FM9" s="1" t="s">
        <v>37</v>
      </c>
      <c r="FN9" s="1" t="s">
        <v>41</v>
      </c>
      <c r="FO9" s="1" t="s">
        <v>37</v>
      </c>
      <c r="FP9" s="1" t="s">
        <v>40</v>
      </c>
      <c r="FQ9" s="1" t="s">
        <v>40</v>
      </c>
      <c r="FR9" s="1" t="s">
        <v>32</v>
      </c>
      <c r="FS9" s="1" t="s">
        <v>32</v>
      </c>
      <c r="FT9" s="1" t="s">
        <v>32</v>
      </c>
      <c r="FU9" s="1" t="s">
        <v>37</v>
      </c>
      <c r="FV9" s="1" t="s">
        <v>37</v>
      </c>
      <c r="FW9" s="1" t="s">
        <v>32</v>
      </c>
      <c r="FX9" s="1" t="s">
        <v>40</v>
      </c>
      <c r="FY9" s="1" t="s">
        <v>43</v>
      </c>
      <c r="FZ9" s="1" t="s">
        <v>43</v>
      </c>
      <c r="GA9" s="1" t="s">
        <v>40</v>
      </c>
      <c r="GB9" s="1" t="s">
        <v>40</v>
      </c>
      <c r="GC9" s="1" t="s">
        <v>32</v>
      </c>
      <c r="GD9" s="1" t="s">
        <v>43</v>
      </c>
      <c r="GE9" s="1" t="s">
        <v>41</v>
      </c>
      <c r="GF9" s="1" t="s">
        <v>40</v>
      </c>
      <c r="GG9" s="1" t="s">
        <v>40</v>
      </c>
      <c r="GH9" s="1" t="s">
        <v>37</v>
      </c>
      <c r="GI9" s="1" t="s">
        <v>43</v>
      </c>
      <c r="GJ9" s="1" t="s">
        <v>41</v>
      </c>
      <c r="GK9" s="1" t="s">
        <v>41</v>
      </c>
      <c r="GL9" s="1" t="s">
        <v>46</v>
      </c>
      <c r="GM9" s="1" t="s">
        <v>40</v>
      </c>
      <c r="GN9" s="1" t="s">
        <v>32</v>
      </c>
      <c r="GO9" s="1" t="s">
        <v>32</v>
      </c>
      <c r="GP9" s="1" t="s">
        <v>32</v>
      </c>
      <c r="GQ9" s="1" t="s">
        <v>43</v>
      </c>
      <c r="GR9" s="1" t="s">
        <v>43</v>
      </c>
      <c r="GS9" s="1" t="s">
        <v>40</v>
      </c>
      <c r="GT9" s="1" t="s">
        <v>46</v>
      </c>
      <c r="GU9" s="1" t="s">
        <v>32</v>
      </c>
      <c r="GV9" s="1" t="s">
        <v>36</v>
      </c>
      <c r="GW9" s="1" t="s">
        <v>36</v>
      </c>
      <c r="GX9" s="1" t="s">
        <v>43</v>
      </c>
      <c r="GY9" s="1">
        <v>4</v>
      </c>
      <c r="GZ9" s="1">
        <v>1</v>
      </c>
      <c r="HA9" s="1">
        <v>2</v>
      </c>
      <c r="HB9" s="1">
        <v>1</v>
      </c>
      <c r="HC9" s="1">
        <v>1</v>
      </c>
      <c r="HD9" s="1">
        <v>1</v>
      </c>
      <c r="HE9" s="1">
        <v>1</v>
      </c>
      <c r="HF9" s="1">
        <v>2</v>
      </c>
      <c r="HG9" s="1">
        <v>2</v>
      </c>
      <c r="HH9" s="1">
        <v>3</v>
      </c>
      <c r="HI9" s="1">
        <v>2</v>
      </c>
      <c r="HJ9" s="1">
        <v>3</v>
      </c>
      <c r="HK9" s="1">
        <v>2</v>
      </c>
      <c r="HL9" s="1">
        <v>3</v>
      </c>
      <c r="HM9" s="1">
        <v>2</v>
      </c>
      <c r="HN9" s="1">
        <v>1</v>
      </c>
      <c r="HO9" s="1">
        <v>1</v>
      </c>
      <c r="HP9" s="1">
        <v>1</v>
      </c>
      <c r="HQ9" s="1">
        <v>1</v>
      </c>
      <c r="HR9" s="1">
        <v>1</v>
      </c>
      <c r="HS9" s="1">
        <v>1</v>
      </c>
      <c r="HT9" s="1">
        <v>1</v>
      </c>
      <c r="HU9" s="1">
        <v>2</v>
      </c>
      <c r="HV9" s="1">
        <v>2</v>
      </c>
      <c r="HW9" s="1">
        <v>2</v>
      </c>
      <c r="HX9" s="1">
        <v>2</v>
      </c>
      <c r="HY9" s="1">
        <v>2</v>
      </c>
      <c r="HZ9" s="1">
        <v>3</v>
      </c>
      <c r="IA9" s="1">
        <v>4</v>
      </c>
      <c r="IB9" s="1">
        <v>4</v>
      </c>
      <c r="IC9" s="1">
        <v>5</v>
      </c>
      <c r="ID9" s="1">
        <v>4</v>
      </c>
      <c r="IE9" s="1">
        <v>5</v>
      </c>
      <c r="IF9" s="1">
        <v>2</v>
      </c>
      <c r="IG9" s="1">
        <v>1</v>
      </c>
      <c r="IH9" s="1">
        <v>9</v>
      </c>
      <c r="II9" s="1">
        <v>7</v>
      </c>
      <c r="IJ9" s="1">
        <v>6</v>
      </c>
      <c r="IK9" s="1">
        <v>4</v>
      </c>
      <c r="IL9" s="1">
        <v>4</v>
      </c>
      <c r="IM9" s="1">
        <v>2</v>
      </c>
      <c r="IN9" s="1">
        <v>2</v>
      </c>
      <c r="IO9" s="1">
        <v>2</v>
      </c>
      <c r="IP9" s="1">
        <v>1</v>
      </c>
      <c r="IQ9" s="1">
        <v>122</v>
      </c>
      <c r="IR9" s="1">
        <v>257</v>
      </c>
      <c r="IS9" s="1">
        <v>341</v>
      </c>
      <c r="IT9" s="1">
        <v>75</v>
      </c>
      <c r="IU9" s="1">
        <v>73</v>
      </c>
      <c r="IV9" s="1">
        <v>0</v>
      </c>
    </row>
    <row r="10" spans="1:256" ht="15">
      <c r="A10" s="1">
        <v>6</v>
      </c>
      <c r="B10" s="1">
        <v>24</v>
      </c>
      <c r="C10" s="1">
        <v>60.05</v>
      </c>
      <c r="D10" s="1">
        <v>165.5</v>
      </c>
      <c r="E10" s="1">
        <v>1.01</v>
      </c>
      <c r="F10" s="1" t="s">
        <v>30</v>
      </c>
      <c r="G10" s="1">
        <v>3</v>
      </c>
      <c r="H10" s="1">
        <v>60.66</v>
      </c>
      <c r="I10" s="1">
        <v>165.5</v>
      </c>
      <c r="J10" s="1">
        <v>1.01</v>
      </c>
      <c r="K10" s="1" t="s">
        <v>32</v>
      </c>
      <c r="L10" s="1">
        <v>3</v>
      </c>
      <c r="M10" s="1">
        <v>60.89</v>
      </c>
      <c r="N10" s="1">
        <v>165.5</v>
      </c>
      <c r="O10" s="1">
        <v>1.005</v>
      </c>
      <c r="P10" s="1" t="s">
        <v>43</v>
      </c>
      <c r="Q10" s="1">
        <v>3</v>
      </c>
      <c r="R10" s="1">
        <v>60.99</v>
      </c>
      <c r="S10" s="1">
        <v>165.5</v>
      </c>
      <c r="T10" s="1">
        <v>1.005</v>
      </c>
      <c r="U10" s="1" t="s">
        <v>30</v>
      </c>
      <c r="V10" s="1">
        <v>7</v>
      </c>
      <c r="W10" s="1">
        <v>0.41</v>
      </c>
      <c r="X10" s="1">
        <v>13.6</v>
      </c>
      <c r="Y10" s="1">
        <v>100</v>
      </c>
      <c r="Z10" s="1">
        <f t="shared" si="0"/>
        <v>41</v>
      </c>
      <c r="AA10" s="1">
        <f t="shared" si="1"/>
        <v>59</v>
      </c>
      <c r="AB10" s="1">
        <v>0.4</v>
      </c>
      <c r="AC10" s="1">
        <v>13.3</v>
      </c>
      <c r="AD10" s="1">
        <f t="shared" si="2"/>
        <v>102.25563909774435</v>
      </c>
      <c r="AE10" s="1">
        <f t="shared" si="3"/>
        <v>40.902255639097746</v>
      </c>
      <c r="AF10" s="1">
        <f t="shared" si="4"/>
        <v>61.353383458646604</v>
      </c>
      <c r="AG10" s="1">
        <f t="shared" si="5"/>
        <v>3.9887855231298377</v>
      </c>
      <c r="AH10" s="1">
        <v>0.38</v>
      </c>
      <c r="AI10" s="1">
        <v>12.3</v>
      </c>
      <c r="AJ10" s="1">
        <f t="shared" si="6"/>
        <v>110.56910569105689</v>
      </c>
      <c r="AK10" s="1">
        <f t="shared" si="7"/>
        <v>42.01626016260162</v>
      </c>
      <c r="AL10" s="1">
        <f t="shared" si="8"/>
        <v>68.55284552845526</v>
      </c>
      <c r="AM10" s="1">
        <f t="shared" si="9"/>
        <v>16.191263607551296</v>
      </c>
      <c r="AN10" s="1">
        <v>0.31</v>
      </c>
      <c r="AO10" s="1">
        <v>10</v>
      </c>
      <c r="AP10" s="1">
        <f t="shared" si="10"/>
        <v>136</v>
      </c>
      <c r="AQ10" s="1">
        <f t="shared" si="11"/>
        <v>42.16</v>
      </c>
      <c r="AR10" s="1">
        <f t="shared" si="12"/>
        <v>93.84</v>
      </c>
      <c r="AS10" s="1">
        <f t="shared" si="13"/>
        <v>59.05084745762713</v>
      </c>
      <c r="AT10" s="1">
        <v>0.33</v>
      </c>
      <c r="AU10" s="1">
        <v>11.6</v>
      </c>
      <c r="AV10" s="1">
        <f t="shared" si="14"/>
        <v>117.24137931034481</v>
      </c>
      <c r="AW10" s="1">
        <f t="shared" si="15"/>
        <v>38.68965517241379</v>
      </c>
      <c r="AX10" s="1">
        <f t="shared" si="16"/>
        <v>78.55172413793102</v>
      </c>
      <c r="AY10" s="1">
        <f t="shared" si="17"/>
        <v>33.138515488018676</v>
      </c>
      <c r="AZ10" s="1">
        <v>0.41</v>
      </c>
      <c r="BA10" s="1">
        <v>13.5</v>
      </c>
      <c r="BB10" s="1">
        <f t="shared" si="18"/>
        <v>100.74074074074073</v>
      </c>
      <c r="BC10" s="1">
        <f t="shared" si="19"/>
        <v>41.3037037037037</v>
      </c>
      <c r="BD10" s="1">
        <f t="shared" si="20"/>
        <v>59.43703703703704</v>
      </c>
      <c r="BE10" s="1">
        <f t="shared" si="21"/>
        <v>0.7407407407407401</v>
      </c>
      <c r="BF10" s="1">
        <v>0.43</v>
      </c>
      <c r="BG10" s="1">
        <v>13.9</v>
      </c>
      <c r="BH10" s="1">
        <v>100</v>
      </c>
      <c r="BI10" s="1">
        <f t="shared" si="22"/>
        <v>43</v>
      </c>
      <c r="BJ10" s="1">
        <f t="shared" si="23"/>
        <v>57</v>
      </c>
      <c r="BK10" s="1">
        <v>0.39</v>
      </c>
      <c r="BL10" s="1">
        <v>13.1</v>
      </c>
      <c r="BM10" s="1">
        <f t="shared" si="24"/>
        <v>106.10687022900764</v>
      </c>
      <c r="BN10" s="1">
        <f t="shared" si="25"/>
        <v>41.38167938931298</v>
      </c>
      <c r="BO10" s="1">
        <f t="shared" si="26"/>
        <v>64.72519083969466</v>
      </c>
      <c r="BP10" s="1">
        <f t="shared" si="27"/>
        <v>13.552966385429233</v>
      </c>
      <c r="BQ10" s="1">
        <v>0.4</v>
      </c>
      <c r="BR10" s="1">
        <v>13.4</v>
      </c>
      <c r="BS10" s="1">
        <f t="shared" si="28"/>
        <v>103.73134328358209</v>
      </c>
      <c r="BT10" s="1">
        <f t="shared" si="29"/>
        <v>41.49253731343284</v>
      </c>
      <c r="BU10" s="1">
        <f t="shared" si="30"/>
        <v>62.23880597014925</v>
      </c>
      <c r="BV10" s="1">
        <f t="shared" si="31"/>
        <v>9.19088766692851</v>
      </c>
      <c r="BW10" s="1">
        <v>0.38</v>
      </c>
      <c r="BX10" s="1">
        <v>12.5</v>
      </c>
      <c r="BY10" s="1">
        <f t="shared" si="32"/>
        <v>111.20000000000002</v>
      </c>
      <c r="BZ10" s="1">
        <f t="shared" si="33"/>
        <v>42.25600000000001</v>
      </c>
      <c r="CA10" s="1">
        <f t="shared" si="34"/>
        <v>68.94400000000002</v>
      </c>
      <c r="CB10" s="1">
        <f t="shared" si="35"/>
        <v>20.95438596491231</v>
      </c>
      <c r="CC10" s="1">
        <v>0.4</v>
      </c>
      <c r="CD10" s="1">
        <v>13.2</v>
      </c>
      <c r="CE10" s="1">
        <f t="shared" si="36"/>
        <v>105.30303030303033</v>
      </c>
      <c r="CF10" s="1">
        <f t="shared" si="37"/>
        <v>42.12121212121213</v>
      </c>
      <c r="CG10" s="1">
        <f t="shared" si="38"/>
        <v>63.181818181818194</v>
      </c>
      <c r="CH10" s="1">
        <f t="shared" si="39"/>
        <v>10.845295055821392</v>
      </c>
      <c r="CI10" s="1">
        <v>0.39</v>
      </c>
      <c r="CJ10" s="1">
        <v>13.1</v>
      </c>
      <c r="CK10" s="1">
        <f t="shared" si="40"/>
        <v>106.10687022900764</v>
      </c>
      <c r="CL10" s="1">
        <f t="shared" si="41"/>
        <v>41.38167938931298</v>
      </c>
      <c r="CM10" s="1">
        <f t="shared" si="42"/>
        <v>64.72519083969466</v>
      </c>
      <c r="CN10" s="1">
        <f t="shared" si="43"/>
        <v>13.552966385429233</v>
      </c>
      <c r="CO10" s="1">
        <v>0.42</v>
      </c>
      <c r="CP10" s="1">
        <v>13.8</v>
      </c>
      <c r="CQ10" s="1">
        <v>100</v>
      </c>
      <c r="CR10" s="1">
        <f t="shared" si="44"/>
        <v>42</v>
      </c>
      <c r="CS10" s="1">
        <f t="shared" si="45"/>
        <v>58</v>
      </c>
      <c r="CT10" s="1">
        <v>0.4</v>
      </c>
      <c r="CU10" s="1">
        <v>13.3</v>
      </c>
      <c r="CV10" s="1">
        <f t="shared" si="46"/>
        <v>103.7593984962406</v>
      </c>
      <c r="CW10" s="1">
        <f t="shared" si="47"/>
        <v>41.50375939849624</v>
      </c>
      <c r="CX10" s="1">
        <f t="shared" si="48"/>
        <v>62.255639097744364</v>
      </c>
      <c r="CY10" s="1">
        <f t="shared" si="49"/>
        <v>7.337308789214421</v>
      </c>
      <c r="CZ10" s="1">
        <v>0.39</v>
      </c>
      <c r="DA10" s="1">
        <v>12.7</v>
      </c>
      <c r="DB10" s="1">
        <f t="shared" si="50"/>
        <v>108.66141732283465</v>
      </c>
      <c r="DC10" s="1">
        <f t="shared" si="51"/>
        <v>42.37795275590552</v>
      </c>
      <c r="DD10" s="1">
        <f t="shared" si="52"/>
        <v>66.28346456692913</v>
      </c>
      <c r="DE10" s="1">
        <f t="shared" si="53"/>
        <v>14.28183546022263</v>
      </c>
      <c r="DF10" s="1">
        <v>0.39</v>
      </c>
      <c r="DG10" s="1">
        <v>12.9</v>
      </c>
      <c r="DH10" s="1">
        <f t="shared" si="54"/>
        <v>106.97674418604652</v>
      </c>
      <c r="DI10" s="1">
        <f t="shared" si="55"/>
        <v>41.720930232558146</v>
      </c>
      <c r="DJ10" s="1">
        <f t="shared" si="56"/>
        <v>65.25581395348837</v>
      </c>
      <c r="DK10" s="1">
        <f t="shared" si="57"/>
        <v>12.51002405773857</v>
      </c>
      <c r="DL10" s="1">
        <v>0.4</v>
      </c>
      <c r="DM10" s="1">
        <v>13.1</v>
      </c>
      <c r="DN10" s="1">
        <f t="shared" si="58"/>
        <v>105.34351145038168</v>
      </c>
      <c r="DO10" s="1">
        <f t="shared" si="59"/>
        <v>42.137404580152676</v>
      </c>
      <c r="DP10" s="1">
        <f t="shared" si="60"/>
        <v>63.20610687022901</v>
      </c>
      <c r="DQ10" s="1">
        <f t="shared" si="61"/>
        <v>8.976046327981047</v>
      </c>
      <c r="DR10" s="1">
        <v>0.4</v>
      </c>
      <c r="DS10" s="1">
        <v>13.2</v>
      </c>
      <c r="DT10" s="1">
        <f t="shared" si="62"/>
        <v>104.54545454545456</v>
      </c>
      <c r="DU10" s="1">
        <f t="shared" si="63"/>
        <v>41.81818181818183</v>
      </c>
      <c r="DV10" s="1">
        <f t="shared" si="64"/>
        <v>62.727272727272734</v>
      </c>
      <c r="DW10" s="1">
        <f t="shared" si="65"/>
        <v>8.150470219435748</v>
      </c>
      <c r="DX10" s="1">
        <v>0.41</v>
      </c>
      <c r="DY10" s="1">
        <v>13.4</v>
      </c>
      <c r="DZ10" s="1">
        <v>100</v>
      </c>
      <c r="EA10" s="1">
        <f t="shared" si="66"/>
        <v>41</v>
      </c>
      <c r="EB10" s="1">
        <f t="shared" si="67"/>
        <v>59</v>
      </c>
      <c r="EC10" s="1">
        <v>0.4</v>
      </c>
      <c r="ED10" s="1">
        <v>13.3</v>
      </c>
      <c r="EE10" s="1">
        <f t="shared" si="68"/>
        <v>100.75187969924812</v>
      </c>
      <c r="EF10" s="1">
        <f t="shared" si="69"/>
        <v>40.30075187969925</v>
      </c>
      <c r="EG10" s="1">
        <f t="shared" si="70"/>
        <v>60.45112781954887</v>
      </c>
      <c r="EH10" s="1">
        <f t="shared" si="71"/>
        <v>2.4595386772014796</v>
      </c>
      <c r="EI10" s="1">
        <v>0.39</v>
      </c>
      <c r="EJ10" s="1">
        <v>12.9</v>
      </c>
      <c r="EK10" s="1">
        <f t="shared" si="72"/>
        <v>103.87596899224806</v>
      </c>
      <c r="EL10" s="1">
        <f t="shared" si="73"/>
        <v>40.51162790697675</v>
      </c>
      <c r="EM10" s="1">
        <f t="shared" si="74"/>
        <v>63.36434108527131</v>
      </c>
      <c r="EN10" s="1">
        <f t="shared" si="75"/>
        <v>7.39718828012087</v>
      </c>
      <c r="EO10" s="1">
        <v>0.38</v>
      </c>
      <c r="EP10" s="1">
        <v>12.4</v>
      </c>
      <c r="EQ10" s="1">
        <f t="shared" si="76"/>
        <v>108.06451612903226</v>
      </c>
      <c r="ER10" s="1">
        <f t="shared" si="77"/>
        <v>41.064516129032256</v>
      </c>
      <c r="ES10" s="1">
        <f t="shared" si="78"/>
        <v>67</v>
      </c>
      <c r="ET10" s="1">
        <f t="shared" si="79"/>
        <v>13.559322033898304</v>
      </c>
      <c r="EU10" s="1">
        <v>0.36</v>
      </c>
      <c r="EV10" s="1">
        <v>11.8</v>
      </c>
      <c r="EW10" s="1">
        <f t="shared" si="80"/>
        <v>113.5593220338983</v>
      </c>
      <c r="EX10" s="1">
        <f t="shared" si="81"/>
        <v>40.881355932203384</v>
      </c>
      <c r="EY10" s="1">
        <f t="shared" si="82"/>
        <v>72.67796610169492</v>
      </c>
      <c r="EZ10" s="1">
        <f t="shared" si="83"/>
        <v>23.182993392703253</v>
      </c>
      <c r="FA10" s="1">
        <v>0.39</v>
      </c>
      <c r="FB10" s="1">
        <v>12.9</v>
      </c>
      <c r="FC10" s="1">
        <f t="shared" si="84"/>
        <v>103.87596899224806</v>
      </c>
      <c r="FD10" s="1">
        <f t="shared" si="85"/>
        <v>40.51162790697675</v>
      </c>
      <c r="FE10" s="1">
        <f t="shared" si="86"/>
        <v>63.36434108527131</v>
      </c>
      <c r="FF10" s="1">
        <f t="shared" si="87"/>
        <v>7.39718828012087</v>
      </c>
      <c r="FG10" s="1" t="s">
        <v>30</v>
      </c>
      <c r="FH10" s="1" t="s">
        <v>32</v>
      </c>
      <c r="FI10" s="1" t="s">
        <v>30</v>
      </c>
      <c r="FJ10" s="1" t="s">
        <v>37</v>
      </c>
      <c r="FK10" s="1" t="s">
        <v>37</v>
      </c>
      <c r="FL10" s="1" t="s">
        <v>37</v>
      </c>
      <c r="FM10" s="1" t="s">
        <v>37</v>
      </c>
      <c r="FN10" s="1" t="s">
        <v>37</v>
      </c>
      <c r="FO10" s="1" t="s">
        <v>37</v>
      </c>
      <c r="FP10" s="1" t="s">
        <v>37</v>
      </c>
      <c r="FQ10" s="1" t="s">
        <v>37</v>
      </c>
      <c r="FR10" s="1" t="s">
        <v>32</v>
      </c>
      <c r="FS10" s="1" t="s">
        <v>32</v>
      </c>
      <c r="FT10" s="1" t="s">
        <v>32</v>
      </c>
      <c r="FU10" s="1" t="s">
        <v>43</v>
      </c>
      <c r="FV10" s="1" t="s">
        <v>43</v>
      </c>
      <c r="FW10" s="1" t="s">
        <v>46</v>
      </c>
      <c r="FX10" s="1" t="s">
        <v>43</v>
      </c>
      <c r="FY10" s="1" t="s">
        <v>32</v>
      </c>
      <c r="FZ10" s="1" t="s">
        <v>32</v>
      </c>
      <c r="GA10" s="1" t="s">
        <v>32</v>
      </c>
      <c r="GB10" s="1" t="s">
        <v>32</v>
      </c>
      <c r="GC10" s="1" t="s">
        <v>43</v>
      </c>
      <c r="GD10" s="1" t="s">
        <v>37</v>
      </c>
      <c r="GE10" s="1" t="s">
        <v>32</v>
      </c>
      <c r="GF10" s="1" t="s">
        <v>37</v>
      </c>
      <c r="GG10" s="1" t="s">
        <v>37</v>
      </c>
      <c r="GH10" s="1" t="s">
        <v>43</v>
      </c>
      <c r="GI10" s="1" t="s">
        <v>40</v>
      </c>
      <c r="GJ10" s="1" t="s">
        <v>45</v>
      </c>
      <c r="GK10" s="1" t="s">
        <v>43</v>
      </c>
      <c r="GL10" s="1" t="s">
        <v>43</v>
      </c>
      <c r="GM10" s="1" t="s">
        <v>32</v>
      </c>
      <c r="GN10" s="1" t="s">
        <v>30</v>
      </c>
      <c r="GO10" s="1" t="s">
        <v>37</v>
      </c>
      <c r="GP10" s="1" t="s">
        <v>37</v>
      </c>
      <c r="GQ10" s="1" t="s">
        <v>37</v>
      </c>
      <c r="GR10" s="1" t="s">
        <v>37</v>
      </c>
      <c r="GS10" s="1" t="s">
        <v>37</v>
      </c>
      <c r="GT10" s="1" t="s">
        <v>37</v>
      </c>
      <c r="GU10" s="1" t="s">
        <v>37</v>
      </c>
      <c r="GV10" s="1" t="s">
        <v>32</v>
      </c>
      <c r="GW10" s="1" t="s">
        <v>43</v>
      </c>
      <c r="GX10" s="1" t="s">
        <v>43</v>
      </c>
      <c r="GY10" s="1">
        <v>3</v>
      </c>
      <c r="GZ10" s="1">
        <v>2</v>
      </c>
      <c r="HA10" s="1">
        <v>2</v>
      </c>
      <c r="HB10" s="1">
        <v>1</v>
      </c>
      <c r="HC10" s="1">
        <v>1</v>
      </c>
      <c r="HD10" s="1">
        <v>1</v>
      </c>
      <c r="HE10" s="1">
        <v>1</v>
      </c>
      <c r="HF10" s="1">
        <v>1</v>
      </c>
      <c r="HG10" s="1">
        <v>2</v>
      </c>
      <c r="HH10" s="1">
        <v>2</v>
      </c>
      <c r="HI10" s="1">
        <v>2</v>
      </c>
      <c r="HJ10" s="1">
        <v>3</v>
      </c>
      <c r="HK10" s="1">
        <v>2</v>
      </c>
      <c r="HL10" s="1">
        <v>8</v>
      </c>
      <c r="HM10" s="1">
        <v>2</v>
      </c>
      <c r="HN10" s="1">
        <v>1</v>
      </c>
      <c r="HO10" s="1">
        <v>1</v>
      </c>
      <c r="HP10" s="1">
        <v>2</v>
      </c>
      <c r="HQ10" s="1">
        <v>2</v>
      </c>
      <c r="HR10" s="1">
        <v>2</v>
      </c>
      <c r="HS10" s="1">
        <v>3</v>
      </c>
      <c r="HT10" s="1">
        <v>5</v>
      </c>
      <c r="HU10" s="1">
        <v>3</v>
      </c>
      <c r="HV10" s="1">
        <v>3</v>
      </c>
      <c r="HW10" s="1">
        <v>9</v>
      </c>
      <c r="HX10" s="1">
        <v>6</v>
      </c>
      <c r="HY10" s="1">
        <v>6</v>
      </c>
      <c r="HZ10" s="1">
        <v>5</v>
      </c>
      <c r="IA10" s="1">
        <v>5</v>
      </c>
      <c r="IB10" s="1">
        <v>4</v>
      </c>
      <c r="IC10" s="1">
        <v>3</v>
      </c>
      <c r="ID10" s="1">
        <v>4</v>
      </c>
      <c r="IE10" s="1">
        <v>3</v>
      </c>
      <c r="IF10" s="1">
        <v>7</v>
      </c>
      <c r="IG10" s="1">
        <v>6</v>
      </c>
      <c r="IH10" s="1">
        <v>9</v>
      </c>
      <c r="II10" s="1">
        <v>7</v>
      </c>
      <c r="IJ10" s="1">
        <v>6</v>
      </c>
      <c r="IK10" s="1">
        <v>5</v>
      </c>
      <c r="IL10" s="1">
        <v>5</v>
      </c>
      <c r="IM10" s="1">
        <v>4</v>
      </c>
      <c r="IN10" s="1">
        <v>3</v>
      </c>
      <c r="IO10" s="1">
        <v>3</v>
      </c>
      <c r="IP10" s="1">
        <v>3</v>
      </c>
      <c r="IQ10" s="1">
        <v>136</v>
      </c>
      <c r="IR10" s="1">
        <v>66</v>
      </c>
      <c r="IS10" s="1">
        <v>0</v>
      </c>
      <c r="IT10" s="1">
        <v>113</v>
      </c>
      <c r="IU10" s="1">
        <v>111</v>
      </c>
      <c r="IV10" s="1">
        <v>35</v>
      </c>
    </row>
    <row r="11" spans="1:256" ht="15">
      <c r="A11" s="1">
        <v>7</v>
      </c>
      <c r="B11" s="1">
        <v>25</v>
      </c>
      <c r="C11" s="1">
        <v>99.91</v>
      </c>
      <c r="D11" s="1">
        <v>176</v>
      </c>
      <c r="E11" s="1">
        <v>1.02</v>
      </c>
      <c r="F11" s="1" t="s">
        <v>42</v>
      </c>
      <c r="G11" s="1">
        <v>4</v>
      </c>
      <c r="H11" s="1">
        <v>100.64</v>
      </c>
      <c r="I11" s="1">
        <v>176</v>
      </c>
      <c r="J11" s="1">
        <v>1.024</v>
      </c>
      <c r="K11" s="1" t="s">
        <v>30</v>
      </c>
      <c r="L11" s="1">
        <v>4</v>
      </c>
      <c r="M11" s="1">
        <v>100.86</v>
      </c>
      <c r="N11" s="1">
        <v>176</v>
      </c>
      <c r="O11" s="1">
        <v>1.015</v>
      </c>
      <c r="P11" s="1" t="s">
        <v>30</v>
      </c>
      <c r="Q11" s="1">
        <v>3</v>
      </c>
      <c r="R11" s="1">
        <v>100.48</v>
      </c>
      <c r="S11" s="1">
        <v>176</v>
      </c>
      <c r="T11" s="1">
        <v>1.023</v>
      </c>
      <c r="U11" s="1" t="s">
        <v>30</v>
      </c>
      <c r="V11" s="1">
        <v>3</v>
      </c>
      <c r="W11" s="1">
        <v>0.45</v>
      </c>
      <c r="X11" s="1">
        <v>15.6</v>
      </c>
      <c r="Y11" s="1">
        <v>100</v>
      </c>
      <c r="Z11" s="1">
        <f t="shared" si="0"/>
        <v>45</v>
      </c>
      <c r="AA11" s="1">
        <f t="shared" si="1"/>
        <v>55</v>
      </c>
      <c r="AB11" s="1">
        <v>0.46</v>
      </c>
      <c r="AC11" s="1">
        <v>16</v>
      </c>
      <c r="AD11" s="1">
        <f t="shared" si="2"/>
        <v>97.5</v>
      </c>
      <c r="AE11" s="1">
        <f t="shared" si="3"/>
        <v>44.85</v>
      </c>
      <c r="AF11" s="1">
        <f t="shared" si="4"/>
        <v>52.65</v>
      </c>
      <c r="AG11" s="1">
        <f t="shared" si="5"/>
        <v>-4.272727272727275</v>
      </c>
      <c r="AH11" s="1">
        <v>0.41</v>
      </c>
      <c r="AI11" s="1">
        <v>14.5</v>
      </c>
      <c r="AJ11" s="1">
        <f t="shared" si="6"/>
        <v>107.58620689655172</v>
      </c>
      <c r="AK11" s="1">
        <f t="shared" si="7"/>
        <v>44.110344827586204</v>
      </c>
      <c r="AL11" s="1">
        <f t="shared" si="8"/>
        <v>63.47586206896551</v>
      </c>
      <c r="AM11" s="1">
        <f t="shared" si="9"/>
        <v>15.41065830721002</v>
      </c>
      <c r="AN11" s="1">
        <v>0.43</v>
      </c>
      <c r="AO11" s="1">
        <v>15.2</v>
      </c>
      <c r="AP11" s="1">
        <f t="shared" si="10"/>
        <v>102.63157894736842</v>
      </c>
      <c r="AQ11" s="1">
        <f t="shared" si="11"/>
        <v>44.131578947368425</v>
      </c>
      <c r="AR11" s="1">
        <f t="shared" si="12"/>
        <v>58.5</v>
      </c>
      <c r="AS11" s="1">
        <f t="shared" si="13"/>
        <v>6.363636363636363</v>
      </c>
      <c r="AT11" s="1">
        <v>0.41</v>
      </c>
      <c r="AU11" s="1">
        <v>14.5</v>
      </c>
      <c r="AV11" s="1">
        <f t="shared" si="14"/>
        <v>107.58620689655172</v>
      </c>
      <c r="AW11" s="1">
        <f t="shared" si="15"/>
        <v>44.110344827586204</v>
      </c>
      <c r="AX11" s="1">
        <f t="shared" si="16"/>
        <v>63.47586206896551</v>
      </c>
      <c r="AY11" s="1">
        <f t="shared" si="17"/>
        <v>15.41065830721002</v>
      </c>
      <c r="AZ11" s="1">
        <v>0.4</v>
      </c>
      <c r="BA11" s="1">
        <v>14</v>
      </c>
      <c r="BB11" s="1">
        <f t="shared" si="18"/>
        <v>111.42857142857143</v>
      </c>
      <c r="BC11" s="1">
        <f t="shared" si="19"/>
        <v>44.57142857142858</v>
      </c>
      <c r="BD11" s="1">
        <f t="shared" si="20"/>
        <v>66.85714285714286</v>
      </c>
      <c r="BE11" s="1">
        <f t="shared" si="21"/>
        <v>21.55844155844157</v>
      </c>
      <c r="BF11" s="1">
        <v>0.44</v>
      </c>
      <c r="BG11" s="1">
        <v>15.4</v>
      </c>
      <c r="BH11" s="1">
        <v>100</v>
      </c>
      <c r="BI11" s="1">
        <f t="shared" si="22"/>
        <v>44</v>
      </c>
      <c r="BJ11" s="1">
        <f t="shared" si="23"/>
        <v>56</v>
      </c>
      <c r="BK11" s="1">
        <v>0.43</v>
      </c>
      <c r="BL11" s="1">
        <v>15.4</v>
      </c>
      <c r="BM11" s="1">
        <f t="shared" si="24"/>
        <v>100</v>
      </c>
      <c r="BN11" s="1">
        <f t="shared" si="25"/>
        <v>43</v>
      </c>
      <c r="BO11" s="1">
        <f t="shared" si="26"/>
        <v>57</v>
      </c>
      <c r="BP11" s="1">
        <f t="shared" si="27"/>
        <v>1.7857142857142858</v>
      </c>
      <c r="BQ11" s="1">
        <v>0.42</v>
      </c>
      <c r="BR11" s="1">
        <v>14.9</v>
      </c>
      <c r="BS11" s="1">
        <f t="shared" si="28"/>
        <v>103.35570469798658</v>
      </c>
      <c r="BT11" s="1">
        <f t="shared" si="29"/>
        <v>43.40939597315436</v>
      </c>
      <c r="BU11" s="1">
        <f t="shared" si="30"/>
        <v>59.94630872483222</v>
      </c>
      <c r="BV11" s="1">
        <f t="shared" si="31"/>
        <v>7.0469798657718234</v>
      </c>
      <c r="BW11" s="1">
        <v>0.42</v>
      </c>
      <c r="BX11" s="1">
        <v>15.2</v>
      </c>
      <c r="BY11" s="1">
        <f t="shared" si="32"/>
        <v>101.31578947368422</v>
      </c>
      <c r="BZ11" s="1">
        <f t="shared" si="33"/>
        <v>42.55263157894737</v>
      </c>
      <c r="CA11" s="1">
        <f t="shared" si="34"/>
        <v>58.76315789473685</v>
      </c>
      <c r="CB11" s="1">
        <f t="shared" si="35"/>
        <v>4.934210526315803</v>
      </c>
      <c r="CC11" s="1">
        <v>0.37</v>
      </c>
      <c r="CD11" s="1">
        <v>13.1</v>
      </c>
      <c r="CE11" s="1">
        <f t="shared" si="36"/>
        <v>117.55725190839695</v>
      </c>
      <c r="CF11" s="1">
        <f t="shared" si="37"/>
        <v>43.49618320610687</v>
      </c>
      <c r="CG11" s="1">
        <f t="shared" si="38"/>
        <v>74.06106870229007</v>
      </c>
      <c r="CH11" s="1">
        <f t="shared" si="39"/>
        <v>32.251908396946554</v>
      </c>
      <c r="CI11" s="1">
        <v>0.37</v>
      </c>
      <c r="CJ11" s="1">
        <v>12.9</v>
      </c>
      <c r="CK11" s="1">
        <f t="shared" si="40"/>
        <v>119.3798449612403</v>
      </c>
      <c r="CL11" s="1">
        <f t="shared" si="41"/>
        <v>44.17054263565891</v>
      </c>
      <c r="CM11" s="1">
        <f t="shared" si="42"/>
        <v>75.20930232558138</v>
      </c>
      <c r="CN11" s="1">
        <f t="shared" si="43"/>
        <v>34.302325581395316</v>
      </c>
      <c r="CO11" s="1">
        <v>0.44</v>
      </c>
      <c r="CP11" s="1">
        <v>15.4</v>
      </c>
      <c r="CQ11" s="1">
        <v>100</v>
      </c>
      <c r="CR11" s="1">
        <f t="shared" si="44"/>
        <v>44</v>
      </c>
      <c r="CS11" s="1">
        <f t="shared" si="45"/>
        <v>56</v>
      </c>
      <c r="CT11" s="1">
        <v>0.43</v>
      </c>
      <c r="CU11" s="1">
        <v>15.5</v>
      </c>
      <c r="CV11" s="1">
        <f t="shared" si="46"/>
        <v>99.35483870967742</v>
      </c>
      <c r="CW11" s="1">
        <f t="shared" si="47"/>
        <v>42.722580645161294</v>
      </c>
      <c r="CX11" s="1">
        <f t="shared" si="48"/>
        <v>56.63225806451613</v>
      </c>
      <c r="CY11" s="1">
        <f t="shared" si="49"/>
        <v>1.1290322580645171</v>
      </c>
      <c r="CZ11" s="1">
        <v>0.44</v>
      </c>
      <c r="DA11" s="1">
        <v>15.4</v>
      </c>
      <c r="DB11" s="1">
        <f t="shared" si="50"/>
        <v>100</v>
      </c>
      <c r="DC11" s="1">
        <f t="shared" si="51"/>
        <v>44</v>
      </c>
      <c r="DD11" s="1">
        <f t="shared" si="52"/>
        <v>56</v>
      </c>
      <c r="DE11" s="1">
        <f t="shared" si="53"/>
        <v>0</v>
      </c>
      <c r="DF11" s="1">
        <v>0.43</v>
      </c>
      <c r="DG11" s="1">
        <v>15.3</v>
      </c>
      <c r="DH11" s="1">
        <f t="shared" si="54"/>
        <v>100.65359477124183</v>
      </c>
      <c r="DI11" s="1">
        <f t="shared" si="55"/>
        <v>43.28104575163398</v>
      </c>
      <c r="DJ11" s="1">
        <f t="shared" si="56"/>
        <v>57.372549019607845</v>
      </c>
      <c r="DK11" s="1">
        <f t="shared" si="57"/>
        <v>2.450980392156867</v>
      </c>
      <c r="DL11" s="1">
        <v>0.44</v>
      </c>
      <c r="DM11" s="1">
        <v>15.2</v>
      </c>
      <c r="DN11" s="1">
        <f t="shared" si="58"/>
        <v>101.31578947368422</v>
      </c>
      <c r="DO11" s="1">
        <f t="shared" si="59"/>
        <v>44.578947368421055</v>
      </c>
      <c r="DP11" s="1">
        <f t="shared" si="60"/>
        <v>56.736842105263165</v>
      </c>
      <c r="DQ11" s="1">
        <f t="shared" si="61"/>
        <v>1.3157894736842226</v>
      </c>
      <c r="DR11" s="1">
        <v>0.44</v>
      </c>
      <c r="DS11" s="1">
        <v>15.2</v>
      </c>
      <c r="DT11" s="1">
        <f t="shared" si="62"/>
        <v>101.31578947368422</v>
      </c>
      <c r="DU11" s="1">
        <f t="shared" si="63"/>
        <v>44.578947368421055</v>
      </c>
      <c r="DV11" s="1">
        <f t="shared" si="64"/>
        <v>56.736842105263165</v>
      </c>
      <c r="DW11" s="1">
        <f t="shared" si="65"/>
        <v>1.3157894736842226</v>
      </c>
      <c r="DX11" s="1">
        <v>0.43</v>
      </c>
      <c r="DY11" s="1">
        <v>15.2</v>
      </c>
      <c r="DZ11" s="1">
        <v>100</v>
      </c>
      <c r="EA11" s="1">
        <f t="shared" si="66"/>
        <v>43</v>
      </c>
      <c r="EB11" s="1">
        <f t="shared" si="67"/>
        <v>57</v>
      </c>
      <c r="EC11" s="1">
        <v>0.46</v>
      </c>
      <c r="ED11" s="1">
        <v>16.6</v>
      </c>
      <c r="EE11" s="1">
        <f t="shared" si="68"/>
        <v>91.56626506024095</v>
      </c>
      <c r="EF11" s="1">
        <f t="shared" si="69"/>
        <v>42.12048192771084</v>
      </c>
      <c r="EG11" s="1">
        <f t="shared" si="70"/>
        <v>49.44578313253011</v>
      </c>
      <c r="EH11" s="1">
        <f t="shared" si="71"/>
        <v>-13.25301204819279</v>
      </c>
      <c r="EI11" s="1">
        <v>0.45</v>
      </c>
      <c r="EJ11" s="1">
        <v>16.2</v>
      </c>
      <c r="EK11" s="1">
        <f t="shared" si="72"/>
        <v>93.82716049382715</v>
      </c>
      <c r="EL11" s="1">
        <f t="shared" si="73"/>
        <v>42.22222222222222</v>
      </c>
      <c r="EM11" s="1">
        <f t="shared" si="74"/>
        <v>51.60493827160493</v>
      </c>
      <c r="EN11" s="1">
        <f t="shared" si="75"/>
        <v>-9.465020576131701</v>
      </c>
      <c r="EO11" s="1">
        <v>0.43</v>
      </c>
      <c r="EP11" s="1">
        <v>15.5</v>
      </c>
      <c r="EQ11" s="1">
        <f t="shared" si="76"/>
        <v>98.06451612903226</v>
      </c>
      <c r="ER11" s="1">
        <f t="shared" si="77"/>
        <v>42.16774193548387</v>
      </c>
      <c r="ES11" s="1">
        <f t="shared" si="78"/>
        <v>55.89677419354839</v>
      </c>
      <c r="ET11" s="1">
        <f t="shared" si="79"/>
        <v>-1.9354838709677393</v>
      </c>
      <c r="EU11" s="1">
        <v>0.43</v>
      </c>
      <c r="EV11" s="1">
        <v>15.5</v>
      </c>
      <c r="EW11" s="1">
        <f t="shared" si="80"/>
        <v>98.06451612903226</v>
      </c>
      <c r="EX11" s="1">
        <f t="shared" si="81"/>
        <v>42.16774193548387</v>
      </c>
      <c r="EY11" s="1">
        <f t="shared" si="82"/>
        <v>55.89677419354839</v>
      </c>
      <c r="EZ11" s="1">
        <f t="shared" si="83"/>
        <v>-1.9354838709677393</v>
      </c>
      <c r="FA11" s="1">
        <v>0.42</v>
      </c>
      <c r="FB11" s="1">
        <v>14.9</v>
      </c>
      <c r="FC11" s="1">
        <f t="shared" si="84"/>
        <v>102.01342281879194</v>
      </c>
      <c r="FD11" s="1">
        <f t="shared" si="85"/>
        <v>42.84563758389261</v>
      </c>
      <c r="FE11" s="1">
        <f t="shared" si="86"/>
        <v>59.16778523489933</v>
      </c>
      <c r="FF11" s="1">
        <f t="shared" si="87"/>
        <v>3.8031319910514507</v>
      </c>
      <c r="FG11" s="1" t="s">
        <v>42</v>
      </c>
      <c r="FH11" s="1" t="s">
        <v>37</v>
      </c>
      <c r="FI11" s="1" t="s">
        <v>42</v>
      </c>
      <c r="FJ11" s="1" t="s">
        <v>37</v>
      </c>
      <c r="FK11" s="1" t="s">
        <v>37</v>
      </c>
      <c r="FL11" s="1" t="s">
        <v>32</v>
      </c>
      <c r="FM11" s="1" t="s">
        <v>32</v>
      </c>
      <c r="FN11" s="1" t="s">
        <v>32</v>
      </c>
      <c r="FO11" s="1" t="s">
        <v>32</v>
      </c>
      <c r="FP11" s="1" t="s">
        <v>32</v>
      </c>
      <c r="FQ11" s="1" t="s">
        <v>40</v>
      </c>
      <c r="FR11" s="1" t="s">
        <v>30</v>
      </c>
      <c r="FS11" s="1" t="s">
        <v>30</v>
      </c>
      <c r="FT11" s="1" t="s">
        <v>32</v>
      </c>
      <c r="FU11" s="1" t="s">
        <v>36</v>
      </c>
      <c r="FV11" s="1" t="s">
        <v>36</v>
      </c>
      <c r="FW11" s="1" t="s">
        <v>33</v>
      </c>
      <c r="FX11" s="1" t="s">
        <v>33</v>
      </c>
      <c r="FY11" s="1" t="s">
        <v>33</v>
      </c>
      <c r="FZ11" s="1" t="s">
        <v>30</v>
      </c>
      <c r="GA11" s="1" t="s">
        <v>33</v>
      </c>
      <c r="GB11" s="1" t="s">
        <v>33</v>
      </c>
      <c r="GC11" s="1" t="s">
        <v>30</v>
      </c>
      <c r="GD11" s="1" t="s">
        <v>35</v>
      </c>
      <c r="GE11" s="1" t="s">
        <v>33</v>
      </c>
      <c r="GF11" s="1" t="s">
        <v>32</v>
      </c>
      <c r="GG11" s="1" t="s">
        <v>32</v>
      </c>
      <c r="GH11" s="1" t="s">
        <v>32</v>
      </c>
      <c r="GI11" s="1" t="s">
        <v>32</v>
      </c>
      <c r="GJ11" s="1" t="s">
        <v>33</v>
      </c>
      <c r="GK11" s="1" t="s">
        <v>32</v>
      </c>
      <c r="GL11" s="1" t="s">
        <v>32</v>
      </c>
      <c r="GM11" s="1" t="s">
        <v>32</v>
      </c>
      <c r="GN11" s="1" t="s">
        <v>30</v>
      </c>
      <c r="GO11" s="1" t="s">
        <v>44</v>
      </c>
      <c r="GP11" s="1" t="s">
        <v>37</v>
      </c>
      <c r="GQ11" s="1" t="s">
        <v>37</v>
      </c>
      <c r="GR11" s="1" t="s">
        <v>32</v>
      </c>
      <c r="GS11" s="1" t="s">
        <v>43</v>
      </c>
      <c r="GT11" s="1" t="s">
        <v>32</v>
      </c>
      <c r="GU11" s="1" t="s">
        <v>32</v>
      </c>
      <c r="GV11" s="1" t="s">
        <v>30</v>
      </c>
      <c r="GW11" s="1" t="s">
        <v>30</v>
      </c>
      <c r="GX11" s="1" t="s">
        <v>30</v>
      </c>
      <c r="GY11" s="1">
        <v>4</v>
      </c>
      <c r="GZ11" s="1">
        <v>4</v>
      </c>
      <c r="HA11" s="1">
        <v>3</v>
      </c>
      <c r="HB11" s="1">
        <v>1</v>
      </c>
      <c r="HC11" s="1">
        <v>1</v>
      </c>
      <c r="HD11" s="1">
        <v>1</v>
      </c>
      <c r="HE11" s="1">
        <v>1</v>
      </c>
      <c r="HF11" s="1">
        <v>1</v>
      </c>
      <c r="HG11" s="1">
        <v>1</v>
      </c>
      <c r="HH11" s="1">
        <v>2</v>
      </c>
      <c r="HI11" s="1">
        <v>2</v>
      </c>
      <c r="HJ11" s="1">
        <v>4</v>
      </c>
      <c r="HK11" s="1">
        <v>2</v>
      </c>
      <c r="HL11" s="1">
        <v>2</v>
      </c>
      <c r="HM11" s="1">
        <v>1</v>
      </c>
      <c r="HN11" s="1">
        <v>1</v>
      </c>
      <c r="HO11" s="1">
        <v>1</v>
      </c>
      <c r="HP11" s="1">
        <v>1</v>
      </c>
      <c r="HQ11" s="1">
        <v>1</v>
      </c>
      <c r="HR11" s="1">
        <v>2</v>
      </c>
      <c r="HS11" s="1">
        <v>1</v>
      </c>
      <c r="HT11" s="1">
        <v>2</v>
      </c>
      <c r="HU11" s="1">
        <v>3</v>
      </c>
      <c r="HV11" s="1">
        <v>3</v>
      </c>
      <c r="HW11" s="1">
        <v>4</v>
      </c>
      <c r="HX11" s="1">
        <v>1</v>
      </c>
      <c r="HY11" s="1">
        <v>1</v>
      </c>
      <c r="HZ11" s="1">
        <v>1</v>
      </c>
      <c r="IA11" s="1">
        <v>1</v>
      </c>
      <c r="IB11" s="1">
        <v>2</v>
      </c>
      <c r="IC11" s="1">
        <v>2</v>
      </c>
      <c r="ID11" s="1">
        <v>2</v>
      </c>
      <c r="IE11" s="1">
        <v>3</v>
      </c>
      <c r="IF11" s="1">
        <v>3</v>
      </c>
      <c r="IG11" s="1">
        <v>2</v>
      </c>
      <c r="IH11" s="1">
        <v>9</v>
      </c>
      <c r="II11" s="1">
        <v>8</v>
      </c>
      <c r="IJ11" s="1">
        <v>8</v>
      </c>
      <c r="IK11" s="1">
        <v>8</v>
      </c>
      <c r="IL11" s="1">
        <v>7</v>
      </c>
      <c r="IM11" s="1">
        <v>7</v>
      </c>
      <c r="IN11" s="1">
        <v>7</v>
      </c>
      <c r="IO11" s="1">
        <v>8</v>
      </c>
      <c r="IP11" s="1">
        <v>7</v>
      </c>
      <c r="IQ11" s="1">
        <v>73</v>
      </c>
      <c r="IR11" s="1">
        <v>276</v>
      </c>
      <c r="IS11" s="1">
        <v>438</v>
      </c>
      <c r="IT11" s="1">
        <v>237</v>
      </c>
      <c r="IU11" s="1">
        <v>135</v>
      </c>
      <c r="IV11" s="1">
        <v>92</v>
      </c>
    </row>
    <row r="12" spans="1:256" ht="15">
      <c r="A12" s="1">
        <v>8</v>
      </c>
      <c r="B12" s="1">
        <v>23</v>
      </c>
      <c r="C12" s="1">
        <v>66.69</v>
      </c>
      <c r="D12" s="1">
        <v>160</v>
      </c>
      <c r="E12" s="1">
        <v>1.009</v>
      </c>
      <c r="F12" s="1" t="s">
        <v>37</v>
      </c>
      <c r="G12" s="1">
        <v>3</v>
      </c>
      <c r="H12" s="1">
        <v>66.19</v>
      </c>
      <c r="I12" s="1">
        <v>160</v>
      </c>
      <c r="J12" s="1">
        <v>1.012</v>
      </c>
      <c r="K12" s="1" t="s">
        <v>30</v>
      </c>
      <c r="L12" s="1">
        <v>2</v>
      </c>
      <c r="M12" s="1">
        <v>66.18</v>
      </c>
      <c r="N12" s="1">
        <v>160</v>
      </c>
      <c r="O12" s="1">
        <v>1.025</v>
      </c>
      <c r="P12" s="1" t="s">
        <v>34</v>
      </c>
      <c r="Q12" s="1">
        <v>2</v>
      </c>
      <c r="R12" s="1">
        <v>67.36</v>
      </c>
      <c r="S12" s="1">
        <v>160</v>
      </c>
      <c r="T12" s="1">
        <v>1.012</v>
      </c>
      <c r="U12" s="1" t="s">
        <v>32</v>
      </c>
      <c r="V12" s="1">
        <v>2</v>
      </c>
      <c r="W12" s="5">
        <v>0.45</v>
      </c>
      <c r="X12" s="5">
        <v>14.7</v>
      </c>
      <c r="Y12" s="5">
        <v>100</v>
      </c>
      <c r="Z12" s="5">
        <f t="shared" si="0"/>
        <v>45</v>
      </c>
      <c r="AA12" s="5">
        <f t="shared" si="1"/>
        <v>55</v>
      </c>
      <c r="AB12" s="5">
        <v>0.43</v>
      </c>
      <c r="AC12" s="5">
        <v>14.2</v>
      </c>
      <c r="AD12" s="5">
        <f t="shared" si="2"/>
        <v>103.52112676056338</v>
      </c>
      <c r="AE12" s="5">
        <f t="shared" si="3"/>
        <v>44.51408450704225</v>
      </c>
      <c r="AF12" s="5">
        <f t="shared" si="4"/>
        <v>59.00704225352113</v>
      </c>
      <c r="AG12" s="5">
        <f t="shared" si="5"/>
        <v>7.285531370038414</v>
      </c>
      <c r="AH12" s="5">
        <v>0.4</v>
      </c>
      <c r="AI12" s="5">
        <v>13.1</v>
      </c>
      <c r="AJ12" s="5">
        <f t="shared" si="6"/>
        <v>112.21374045801527</v>
      </c>
      <c r="AK12" s="5">
        <f t="shared" si="7"/>
        <v>44.88549618320611</v>
      </c>
      <c r="AL12" s="5">
        <f t="shared" si="8"/>
        <v>67.32824427480915</v>
      </c>
      <c r="AM12" s="5">
        <f t="shared" si="9"/>
        <v>22.414989590562094</v>
      </c>
      <c r="AN12" s="5">
        <v>0.41</v>
      </c>
      <c r="AO12" s="5">
        <v>13.6</v>
      </c>
      <c r="AP12" s="5">
        <f t="shared" si="10"/>
        <v>108.08823529411764</v>
      </c>
      <c r="AQ12" s="5">
        <f t="shared" si="11"/>
        <v>44.31617647058823</v>
      </c>
      <c r="AR12" s="5">
        <f t="shared" si="12"/>
        <v>63.772058823529406</v>
      </c>
      <c r="AS12" s="5">
        <f t="shared" si="13"/>
        <v>15.949197860962554</v>
      </c>
      <c r="AT12" s="5">
        <v>0.41</v>
      </c>
      <c r="AU12" s="5">
        <v>13.5</v>
      </c>
      <c r="AV12" s="5">
        <f t="shared" si="14"/>
        <v>108.88888888888889</v>
      </c>
      <c r="AW12" s="5">
        <f t="shared" si="15"/>
        <v>44.64444444444444</v>
      </c>
      <c r="AX12" s="5">
        <f t="shared" si="16"/>
        <v>64.24444444444444</v>
      </c>
      <c r="AY12" s="5">
        <f t="shared" si="17"/>
        <v>16.8080808080808</v>
      </c>
      <c r="AZ12" s="5">
        <v>0.41</v>
      </c>
      <c r="BA12" s="5">
        <v>13.6</v>
      </c>
      <c r="BB12" s="5">
        <f t="shared" si="18"/>
        <v>108.08823529411764</v>
      </c>
      <c r="BC12" s="5">
        <f t="shared" si="19"/>
        <v>44.31617647058823</v>
      </c>
      <c r="BD12" s="5">
        <f t="shared" si="20"/>
        <v>63.772058823529406</v>
      </c>
      <c r="BE12" s="5">
        <f t="shared" si="21"/>
        <v>15.949197860962554</v>
      </c>
      <c r="BF12" s="5">
        <v>0.45</v>
      </c>
      <c r="BG12" s="5">
        <v>15.1</v>
      </c>
      <c r="BH12" s="5">
        <v>100</v>
      </c>
      <c r="BI12" s="5">
        <f t="shared" si="22"/>
        <v>45</v>
      </c>
      <c r="BJ12" s="5">
        <f t="shared" si="23"/>
        <v>55</v>
      </c>
      <c r="BK12" s="5">
        <v>0.42</v>
      </c>
      <c r="BL12" s="5">
        <v>14.2</v>
      </c>
      <c r="BM12" s="5">
        <f t="shared" si="24"/>
        <v>106.3380281690141</v>
      </c>
      <c r="BN12" s="5">
        <f t="shared" si="25"/>
        <v>44.66197183098592</v>
      </c>
      <c r="BO12" s="5">
        <f t="shared" si="26"/>
        <v>61.676056338028175</v>
      </c>
      <c r="BP12" s="5">
        <f t="shared" si="27"/>
        <v>12.138284250960318</v>
      </c>
      <c r="BQ12" s="5">
        <v>0.39</v>
      </c>
      <c r="BR12" s="5">
        <v>12.8</v>
      </c>
      <c r="BS12" s="5">
        <f t="shared" si="28"/>
        <v>117.96875</v>
      </c>
      <c r="BT12" s="5">
        <f t="shared" si="29"/>
        <v>46.0078125</v>
      </c>
      <c r="BU12" s="5">
        <f t="shared" si="30"/>
        <v>71.9609375</v>
      </c>
      <c r="BV12" s="5">
        <f t="shared" si="31"/>
        <v>30.838068181818183</v>
      </c>
      <c r="BW12" s="5">
        <v>0.4</v>
      </c>
      <c r="BX12" s="5">
        <v>13.4</v>
      </c>
      <c r="BY12" s="5">
        <f t="shared" si="32"/>
        <v>112.68656716417911</v>
      </c>
      <c r="BZ12" s="5">
        <f t="shared" si="33"/>
        <v>45.07462686567165</v>
      </c>
      <c r="CA12" s="5">
        <f t="shared" si="34"/>
        <v>67.61194029850746</v>
      </c>
      <c r="CB12" s="5">
        <f t="shared" si="35"/>
        <v>22.930800542740844</v>
      </c>
      <c r="CC12" s="5">
        <v>0.41</v>
      </c>
      <c r="CD12" s="5">
        <v>13.9</v>
      </c>
      <c r="CE12" s="5">
        <f t="shared" si="36"/>
        <v>108.63309352517985</v>
      </c>
      <c r="CF12" s="5">
        <f t="shared" si="37"/>
        <v>44.53956834532374</v>
      </c>
      <c r="CG12" s="5">
        <f t="shared" si="38"/>
        <v>64.0935251798561</v>
      </c>
      <c r="CH12" s="5">
        <f t="shared" si="39"/>
        <v>16.533682145192913</v>
      </c>
      <c r="CI12" s="5">
        <v>0.41</v>
      </c>
      <c r="CJ12" s="5">
        <v>13.6</v>
      </c>
      <c r="CK12" s="5">
        <f t="shared" si="40"/>
        <v>111.02941176470588</v>
      </c>
      <c r="CL12" s="5">
        <f t="shared" si="41"/>
        <v>45.52205882352941</v>
      </c>
      <c r="CM12" s="5">
        <f t="shared" si="42"/>
        <v>65.50735294117646</v>
      </c>
      <c r="CN12" s="5">
        <f t="shared" si="43"/>
        <v>19.104278074866297</v>
      </c>
      <c r="CO12" s="5">
        <v>0.43</v>
      </c>
      <c r="CP12" s="5">
        <v>14.4</v>
      </c>
      <c r="CQ12" s="5">
        <v>100</v>
      </c>
      <c r="CR12" s="5">
        <f t="shared" si="44"/>
        <v>43</v>
      </c>
      <c r="CS12" s="5">
        <f t="shared" si="45"/>
        <v>57</v>
      </c>
      <c r="CT12" s="5">
        <v>0.45</v>
      </c>
      <c r="CU12" s="5">
        <v>15.1</v>
      </c>
      <c r="CV12" s="5">
        <f t="shared" si="46"/>
        <v>95.36423841059603</v>
      </c>
      <c r="CW12" s="5">
        <f t="shared" si="47"/>
        <v>42.913907284768214</v>
      </c>
      <c r="CX12" s="5">
        <f t="shared" si="48"/>
        <v>52.450331125827816</v>
      </c>
      <c r="CY12" s="5">
        <f t="shared" si="49"/>
        <v>-7.9818752178459365</v>
      </c>
      <c r="CZ12" s="5">
        <v>0.43</v>
      </c>
      <c r="DA12" s="5">
        <v>14.5</v>
      </c>
      <c r="DB12" s="5">
        <f t="shared" si="50"/>
        <v>99.3103448275862</v>
      </c>
      <c r="DC12" s="5">
        <f t="shared" si="51"/>
        <v>42.703448275862065</v>
      </c>
      <c r="DD12" s="5">
        <f t="shared" si="52"/>
        <v>56.60689655172414</v>
      </c>
      <c r="DE12" s="5">
        <f t="shared" si="53"/>
        <v>-0.6896551724137878</v>
      </c>
      <c r="DF12" s="5">
        <v>0.44</v>
      </c>
      <c r="DG12" s="5">
        <v>14.8</v>
      </c>
      <c r="DH12" s="5">
        <f t="shared" si="54"/>
        <v>97.29729729729729</v>
      </c>
      <c r="DI12" s="5">
        <f t="shared" si="55"/>
        <v>42.81081081081081</v>
      </c>
      <c r="DJ12" s="5">
        <f t="shared" si="56"/>
        <v>54.486486486486484</v>
      </c>
      <c r="DK12" s="5">
        <f t="shared" si="57"/>
        <v>-4.409672830725467</v>
      </c>
      <c r="DL12" s="5">
        <v>0.4</v>
      </c>
      <c r="DM12" s="5">
        <v>13.9</v>
      </c>
      <c r="DN12" s="5">
        <f t="shared" si="58"/>
        <v>103.59712230215827</v>
      </c>
      <c r="DO12" s="5">
        <f t="shared" si="59"/>
        <v>41.43884892086331</v>
      </c>
      <c r="DP12" s="5">
        <f t="shared" si="60"/>
        <v>62.15827338129496</v>
      </c>
      <c r="DQ12" s="5">
        <f t="shared" si="61"/>
        <v>9.049602423324494</v>
      </c>
      <c r="DR12" s="5">
        <v>0.41</v>
      </c>
      <c r="DS12" s="5">
        <v>14.4</v>
      </c>
      <c r="DT12" s="5">
        <f t="shared" si="62"/>
        <v>100</v>
      </c>
      <c r="DU12" s="5">
        <f t="shared" si="63"/>
        <v>41</v>
      </c>
      <c r="DV12" s="5">
        <f t="shared" si="64"/>
        <v>59</v>
      </c>
      <c r="DW12" s="5">
        <f t="shared" si="65"/>
        <v>3.508771929824561</v>
      </c>
      <c r="DX12" s="5">
        <v>0.46</v>
      </c>
      <c r="DY12" s="5">
        <v>15</v>
      </c>
      <c r="DZ12" s="5">
        <v>100</v>
      </c>
      <c r="EA12" s="5">
        <f t="shared" si="66"/>
        <v>46</v>
      </c>
      <c r="EB12" s="5">
        <f t="shared" si="67"/>
        <v>54</v>
      </c>
      <c r="EC12" s="5">
        <v>0.44</v>
      </c>
      <c r="ED12" s="5">
        <v>14.9</v>
      </c>
      <c r="EE12" s="5">
        <f t="shared" si="68"/>
        <v>100.67114093959731</v>
      </c>
      <c r="EF12" s="5">
        <f t="shared" si="69"/>
        <v>44.29530201342281</v>
      </c>
      <c r="EG12" s="5">
        <f t="shared" si="70"/>
        <v>56.375838926174495</v>
      </c>
      <c r="EH12" s="5">
        <f t="shared" si="71"/>
        <v>4.3997017151379545</v>
      </c>
      <c r="EI12" s="5">
        <v>0.38</v>
      </c>
      <c r="EJ12" s="5">
        <v>12.4</v>
      </c>
      <c r="EK12" s="5">
        <f t="shared" si="72"/>
        <v>120.96774193548387</v>
      </c>
      <c r="EL12" s="5">
        <f t="shared" si="73"/>
        <v>45.96774193548387</v>
      </c>
      <c r="EM12" s="5">
        <f t="shared" si="74"/>
        <v>75</v>
      </c>
      <c r="EN12" s="5">
        <f t="shared" si="75"/>
        <v>38.888888888888886</v>
      </c>
      <c r="EO12" s="5">
        <v>0.43</v>
      </c>
      <c r="EP12" s="5">
        <v>14.3</v>
      </c>
      <c r="EQ12" s="5">
        <f t="shared" si="76"/>
        <v>104.8951048951049</v>
      </c>
      <c r="ER12" s="5">
        <f t="shared" si="77"/>
        <v>45.10489510489511</v>
      </c>
      <c r="ES12" s="5">
        <f t="shared" si="78"/>
        <v>59.790209790209786</v>
      </c>
      <c r="ET12" s="5">
        <f t="shared" si="79"/>
        <v>10.722610722610716</v>
      </c>
      <c r="EU12" s="5">
        <v>0.4</v>
      </c>
      <c r="EV12" s="5">
        <v>13.4</v>
      </c>
      <c r="EW12" s="5">
        <f t="shared" si="80"/>
        <v>111.94029850746267</v>
      </c>
      <c r="EX12" s="5">
        <f t="shared" si="81"/>
        <v>44.776119402985074</v>
      </c>
      <c r="EY12" s="5">
        <f t="shared" si="82"/>
        <v>67.1641791044776</v>
      </c>
      <c r="EZ12" s="5">
        <f t="shared" si="83"/>
        <v>24.378109452736293</v>
      </c>
      <c r="FA12" s="5">
        <v>0.4</v>
      </c>
      <c r="FB12" s="5">
        <v>13.4</v>
      </c>
      <c r="FC12" s="5">
        <f t="shared" si="84"/>
        <v>111.94029850746267</v>
      </c>
      <c r="FD12" s="5">
        <f t="shared" si="85"/>
        <v>44.776119402985074</v>
      </c>
      <c r="FE12" s="5">
        <f t="shared" si="86"/>
        <v>67.1641791044776</v>
      </c>
      <c r="FF12" s="5">
        <f t="shared" si="87"/>
        <v>24.378109452736293</v>
      </c>
      <c r="FG12" s="1" t="s">
        <v>37</v>
      </c>
      <c r="FH12" s="1" t="s">
        <v>44</v>
      </c>
      <c r="FI12" s="1" t="s">
        <v>48</v>
      </c>
      <c r="FJ12" s="1" t="s">
        <v>37</v>
      </c>
      <c r="FK12" s="1" t="s">
        <v>37</v>
      </c>
      <c r="FL12" s="1" t="s">
        <v>41</v>
      </c>
      <c r="FM12" s="1" t="s">
        <v>40</v>
      </c>
      <c r="FN12" s="1" t="s">
        <v>49</v>
      </c>
      <c r="FO12" s="1" t="s">
        <v>44</v>
      </c>
      <c r="FP12" s="1" t="s">
        <v>37</v>
      </c>
      <c r="FQ12" s="1" t="s">
        <v>37</v>
      </c>
      <c r="FR12" s="1" t="s">
        <v>30</v>
      </c>
      <c r="FS12" s="1" t="s">
        <v>37</v>
      </c>
      <c r="FT12" s="1" t="s">
        <v>41</v>
      </c>
      <c r="FU12" s="1" t="s">
        <v>40</v>
      </c>
      <c r="FV12" s="1" t="s">
        <v>40</v>
      </c>
      <c r="FW12" s="1" t="s">
        <v>40</v>
      </c>
      <c r="FX12" s="1" t="s">
        <v>43</v>
      </c>
      <c r="FY12" s="1" t="s">
        <v>37</v>
      </c>
      <c r="FZ12" s="1" t="s">
        <v>32</v>
      </c>
      <c r="GA12" s="1" t="s">
        <v>40</v>
      </c>
      <c r="GB12" s="1" t="s">
        <v>37</v>
      </c>
      <c r="GC12" s="1" t="s">
        <v>34</v>
      </c>
      <c r="GD12" s="1" t="s">
        <v>40</v>
      </c>
      <c r="GE12" s="1" t="s">
        <v>40</v>
      </c>
      <c r="GF12" s="1" t="s">
        <v>40</v>
      </c>
      <c r="GG12" s="1" t="s">
        <v>40</v>
      </c>
      <c r="GH12" s="1" t="s">
        <v>36</v>
      </c>
      <c r="GI12" s="1" t="s">
        <v>40</v>
      </c>
      <c r="GJ12" s="1" t="s">
        <v>37</v>
      </c>
      <c r="GK12" s="1" t="s">
        <v>37</v>
      </c>
      <c r="GL12" s="1" t="s">
        <v>40</v>
      </c>
      <c r="GM12" s="1" t="s">
        <v>32</v>
      </c>
      <c r="GN12" s="1" t="s">
        <v>32</v>
      </c>
      <c r="GO12" s="1" t="s">
        <v>37</v>
      </c>
      <c r="GP12" s="1" t="s">
        <v>40</v>
      </c>
      <c r="GQ12" s="1" t="s">
        <v>40</v>
      </c>
      <c r="GR12" s="1" t="s">
        <v>32</v>
      </c>
      <c r="GS12" s="1" t="s">
        <v>40</v>
      </c>
      <c r="GT12" s="1" t="s">
        <v>43</v>
      </c>
      <c r="GU12" s="1" t="s">
        <v>40</v>
      </c>
      <c r="GV12" s="1" t="s">
        <v>43</v>
      </c>
      <c r="GW12" s="1" t="s">
        <v>32</v>
      </c>
      <c r="GX12" s="1" t="s">
        <v>32</v>
      </c>
      <c r="GY12" s="1">
        <v>3</v>
      </c>
      <c r="GZ12" s="1">
        <v>1</v>
      </c>
      <c r="HA12" s="1">
        <v>5</v>
      </c>
      <c r="HB12" s="1">
        <v>1</v>
      </c>
      <c r="HC12" s="1">
        <v>1</v>
      </c>
      <c r="HD12" s="1">
        <v>2</v>
      </c>
      <c r="HE12" s="1">
        <v>2</v>
      </c>
      <c r="HF12" s="1">
        <v>2</v>
      </c>
      <c r="HG12" s="1">
        <v>3</v>
      </c>
      <c r="HH12" s="1">
        <v>2</v>
      </c>
      <c r="HI12" s="1">
        <v>2</v>
      </c>
      <c r="HJ12" s="1">
        <v>2</v>
      </c>
      <c r="HK12" s="1">
        <v>2</v>
      </c>
      <c r="HL12" s="1">
        <v>5</v>
      </c>
      <c r="HM12" s="1">
        <v>1</v>
      </c>
      <c r="HN12" s="1">
        <v>1</v>
      </c>
      <c r="HO12" s="1">
        <v>1</v>
      </c>
      <c r="HP12" s="1">
        <v>2</v>
      </c>
      <c r="HQ12" s="1">
        <v>2</v>
      </c>
      <c r="HR12" s="1">
        <v>2</v>
      </c>
      <c r="HS12" s="1">
        <v>2</v>
      </c>
      <c r="HT12" s="1">
        <v>2</v>
      </c>
      <c r="HU12" s="1">
        <v>2</v>
      </c>
      <c r="HV12" s="1">
        <v>2</v>
      </c>
      <c r="HW12" s="1">
        <v>8</v>
      </c>
      <c r="HX12" s="1">
        <v>2</v>
      </c>
      <c r="HY12" s="1">
        <v>2</v>
      </c>
      <c r="HZ12" s="1">
        <v>3</v>
      </c>
      <c r="IA12" s="1">
        <v>3</v>
      </c>
      <c r="IB12" s="1">
        <v>3</v>
      </c>
      <c r="IC12" s="1">
        <v>4</v>
      </c>
      <c r="ID12" s="1">
        <v>4</v>
      </c>
      <c r="IE12" s="1">
        <v>5</v>
      </c>
      <c r="IF12" s="1">
        <v>2</v>
      </c>
      <c r="IG12" s="1">
        <v>2</v>
      </c>
      <c r="IH12" s="1">
        <v>8</v>
      </c>
      <c r="II12" s="1">
        <v>1</v>
      </c>
      <c r="IJ12" s="1">
        <v>1</v>
      </c>
      <c r="IK12" s="1">
        <v>2</v>
      </c>
      <c r="IL12" s="1">
        <v>3</v>
      </c>
      <c r="IM12" s="1">
        <v>3</v>
      </c>
      <c r="IN12" s="1">
        <v>3</v>
      </c>
      <c r="IO12" s="1">
        <v>4</v>
      </c>
      <c r="IP12" s="1">
        <v>4</v>
      </c>
      <c r="IQ12" s="1">
        <v>149</v>
      </c>
      <c r="IR12" s="1">
        <v>419</v>
      </c>
      <c r="IS12" s="1">
        <v>395</v>
      </c>
      <c r="IT12" s="1">
        <v>73</v>
      </c>
      <c r="IU12" s="1">
        <v>88</v>
      </c>
      <c r="IV12" s="1">
        <v>51</v>
      </c>
    </row>
    <row r="13" spans="1:2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</sheetData>
  <sheetProtection/>
  <mergeCells count="46">
    <mergeCell ref="M3:Q3"/>
    <mergeCell ref="R3:V3"/>
    <mergeCell ref="C1:V2"/>
    <mergeCell ref="GY1:IP2"/>
    <mergeCell ref="IQ1:IV2"/>
    <mergeCell ref="GY3:HI3"/>
    <mergeCell ref="HJ3:HT3"/>
    <mergeCell ref="HU3:IE3"/>
    <mergeCell ref="IF3:IP3"/>
    <mergeCell ref="IQ3:IV3"/>
    <mergeCell ref="C3:G3"/>
    <mergeCell ref="H3:L3"/>
    <mergeCell ref="W2:BE2"/>
    <mergeCell ref="BF2:CN2"/>
    <mergeCell ref="CO2:DW2"/>
    <mergeCell ref="DX2:FF2"/>
    <mergeCell ref="W3:AA3"/>
    <mergeCell ref="FG3:FQ3"/>
    <mergeCell ref="FG1:GX2"/>
    <mergeCell ref="FR3:GB3"/>
    <mergeCell ref="GC3:GM3"/>
    <mergeCell ref="GN3:GX3"/>
    <mergeCell ref="AZ3:BE3"/>
    <mergeCell ref="BF3:BJ3"/>
    <mergeCell ref="BK3:BP3"/>
    <mergeCell ref="BQ3:BV3"/>
    <mergeCell ref="BW3:CB3"/>
    <mergeCell ref="CC3:CH3"/>
    <mergeCell ref="EO3:ET3"/>
    <mergeCell ref="EU3:EZ3"/>
    <mergeCell ref="CI3:CN3"/>
    <mergeCell ref="CO3:CS3"/>
    <mergeCell ref="CT3:CY3"/>
    <mergeCell ref="CZ3:DE3"/>
    <mergeCell ref="DF3:DK3"/>
    <mergeCell ref="DL3:DQ3"/>
    <mergeCell ref="FA3:FF3"/>
    <mergeCell ref="AB3:AG3"/>
    <mergeCell ref="AH3:AM3"/>
    <mergeCell ref="AN3:AS3"/>
    <mergeCell ref="AT3:AY3"/>
    <mergeCell ref="W1:FF1"/>
    <mergeCell ref="DR3:DW3"/>
    <mergeCell ref="DX3:EB3"/>
    <mergeCell ref="EC3:EH3"/>
    <mergeCell ref="EI3:EN3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Aragorn</cp:lastModifiedBy>
  <dcterms:created xsi:type="dcterms:W3CDTF">2010-11-04T21:32:02Z</dcterms:created>
  <dcterms:modified xsi:type="dcterms:W3CDTF">2017-12-08T15:53:52Z</dcterms:modified>
  <cp:category/>
  <cp:version/>
  <cp:contentType/>
  <cp:contentStatus/>
</cp:coreProperties>
</file>